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codeName="ThisWorkbook"/>
  <xr:revisionPtr revIDLastSave="82" documentId="8_{6937FBE5-58A1-4529-9FB4-CE99B8D4D64B}" xr6:coauthVersionLast="47" xr6:coauthVersionMax="47" xr10:uidLastSave="{183D5065-4E5B-4D35-A8D3-AA482E8F5481}"/>
  <bookViews>
    <workbookView xWindow="28680" yWindow="-120" windowWidth="20730" windowHeight="11040" xr2:uid="{00000000-000D-0000-FFFF-FFFF00000000}"/>
  </bookViews>
  <sheets>
    <sheet name="Inclusion Materiales " sheetId="2" r:id="rId1"/>
    <sheet name="Indicaciones" sheetId="4" r:id="rId2"/>
    <sheet name="Inclusion Materiales 2017" sheetId="1" state="hidden" r:id="rId3"/>
  </sheets>
  <definedNames>
    <definedName name="_xlnm.Print_Area" localSheetId="0">'Inclusion Materiales '!$C$1:$S$74</definedName>
    <definedName name="_xlnm.Print_Area" localSheetId="1">Indicaciones!$B$1:$E$39</definedName>
    <definedName name="TotalGastosMensuales" localSheetId="0">SUM('Inclusion Materiales '!$J$15:$J$36)</definedName>
    <definedName name="TotalGastosMensuales">SUM('Inclusion Materiales 2017'!$J$18:$J$30)</definedName>
    <definedName name="TotalIngresosMensuales" localSheetId="0">SUM('Inclusion Materiales '!$J$6:$J$10)</definedName>
    <definedName name="TotalIngresosMensuales">SUM('Inclusion Materiales 2017'!$J$6:$J$10)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9" i="2" l="1"/>
  <c r="C20" i="2" l="1"/>
  <c r="D20" i="2" s="1"/>
  <c r="E20" i="2" s="1"/>
  <c r="I20" i="2" l="1"/>
  <c r="F20" i="2"/>
  <c r="G19" i="2" s="1"/>
  <c r="E21" i="1"/>
  <c r="L20" i="2" l="1"/>
  <c r="M20" i="2" s="1"/>
  <c r="N20" i="2" s="1"/>
  <c r="O20" i="2" s="1"/>
  <c r="I22" i="1"/>
  <c r="C22" i="1"/>
  <c r="D22" i="1" s="1"/>
  <c r="E22" i="1" s="1"/>
  <c r="F22" i="1" s="1"/>
  <c r="L22" i="1" l="1"/>
  <c r="M22" i="1" s="1"/>
  <c r="N22" i="1" s="1"/>
  <c r="O22" i="1" s="1"/>
  <c r="G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L5" authorId="0" shapeId="0" xr:uid="{00000000-0006-0000-0000-000001000000}">
      <text>
        <r>
          <rPr>
            <b/>
            <sz val="12"/>
            <color indexed="81"/>
            <rFont val="Tahoma"/>
            <family val="2"/>
          </rPr>
          <t>Costo bruto de cada unidad del producto, no incluye descuentos o impuestos.</t>
        </r>
      </text>
    </comment>
    <comment ref="P5" authorId="0" shapeId="0" xr:uid="{00000000-0006-0000-0000-000002000000}">
      <text>
        <r>
          <rPr>
            <b/>
            <sz val="14"/>
            <color indexed="81"/>
            <rFont val="Tahoma"/>
            <family val="2"/>
          </rPr>
          <t>El producto, el mismo no debe estar incluido en el costo bruto</t>
        </r>
      </text>
    </comment>
    <comment ref="L6" authorId="0" shapeId="0" xr:uid="{00000000-0006-0000-0000-000003000000}">
      <text>
        <r>
          <rPr>
            <b/>
            <sz val="12"/>
            <color indexed="81"/>
            <rFont val="Tahoma"/>
            <family val="2"/>
          </rPr>
          <t>Indica la tasa de impuesto según la Ley de fortalecimiento de las finanzas públicas #9635</t>
        </r>
      </text>
    </comment>
    <comment ref="L7" authorId="0" shapeId="0" xr:uid="{00000000-0006-0000-0000-000004000000}">
      <text>
        <r>
          <rPr>
            <b/>
            <sz val="14"/>
            <color indexed="81"/>
            <rFont val="Tahoma"/>
            <family val="2"/>
          </rPr>
          <t>Número de partida arancelaria.
Dato obligatorio para productos exentos.</t>
        </r>
      </text>
    </comment>
    <comment ref="P7" authorId="0" shapeId="0" xr:uid="{00000000-0006-0000-0000-000005000000}">
      <text>
        <r>
          <rPr>
            <b/>
            <sz val="14"/>
            <color indexed="81"/>
            <rFont val="Tahoma"/>
            <family val="2"/>
          </rPr>
          <t>Cantidad de meses que aplica el descuento de introducción. Dicha vigencia inicia en el momento del registro.
El periodo se indica en meses.</t>
        </r>
      </text>
    </comment>
    <comment ref="P8" authorId="0" shapeId="0" xr:uid="{00000000-0006-0000-0000-000006000000}">
      <text>
        <r>
          <rPr>
            <b/>
            <sz val="14"/>
            <color indexed="81"/>
            <rFont val="Tahoma"/>
            <family val="2"/>
          </rPr>
          <t>Indica la forma de aprovisionamiento para el producto:
Compra CEDI secos; Producto con reaprovisionamiento a través del centro de distribución de secos.
Centro de Distribución Frescos; Producto con reaprovisionamiento a través del centro de distribución de Frescos (CAF).
Crosdoking; el producto es de compra directa, pero la entrega se realiza en el CEDI de Secos, previo acuerdo comercial.
Compra Directa Producto con reaprovisionamiento del proveedor directo a los puntos de venta</t>
        </r>
      </text>
    </comment>
    <comment ref="L9" authorId="0" shapeId="0" xr:uid="{00000000-0006-0000-0000-000007000000}">
      <text>
        <r>
          <rPr>
            <b/>
            <sz val="14"/>
            <color indexed="81"/>
            <rFont val="Tahoma"/>
            <family val="2"/>
          </rPr>
          <t>Indica el número de registro sanitario asignado por el Ministerio de Salud</t>
        </r>
      </text>
    </comment>
    <comment ref="L12" authorId="0" shapeId="0" xr:uid="{00000000-0006-0000-0000-000008000000}">
      <text>
        <r>
          <rPr>
            <b/>
            <sz val="14"/>
            <color indexed="81"/>
            <rFont val="Tahoma"/>
            <family val="2"/>
          </rPr>
          <t>Indica la unidad de medida g, ml ó cm</t>
        </r>
      </text>
    </comment>
    <comment ref="P12" authorId="0" shapeId="0" xr:uid="{00000000-0006-0000-0000-000009000000}">
      <text>
        <r>
          <rPr>
            <b/>
            <sz val="14"/>
            <color indexed="81"/>
            <rFont val="Tahoma"/>
            <family val="2"/>
          </rPr>
          <t>Productos que contienen una parte líquida y otra sólida</t>
        </r>
      </text>
    </comment>
    <comment ref="R15" authorId="0" shapeId="0" xr:uid="{00000000-0006-0000-0000-00000A000000}">
      <text>
        <r>
          <rPr>
            <b/>
            <sz val="9"/>
            <color indexed="81"/>
            <rFont val="Tahoma"/>
            <family val="2"/>
          </rPr>
          <t>El peso que se debe colocar es del producto incluyendo el envase, ya que es utilizado para el cubicaje de los camiones</t>
        </r>
      </text>
    </comment>
    <comment ref="C16" authorId="0" shapeId="0" xr:uid="{00000000-0006-0000-0000-00000B000000}">
      <text>
        <r>
          <rPr>
            <b/>
            <sz val="14"/>
            <color indexed="81"/>
            <rFont val="Tahoma"/>
            <family val="2"/>
          </rPr>
          <t xml:space="preserve">Código del producto 
</t>
        </r>
      </text>
    </comment>
    <comment ref="C17" authorId="0" shapeId="0" xr:uid="{00000000-0006-0000-0000-00000C000000}">
      <text>
        <r>
          <rPr>
            <b/>
            <sz val="14"/>
            <color indexed="81"/>
            <rFont val="Tahoma"/>
            <family val="2"/>
          </rPr>
          <t>Código del corrugado o embalaje. El estándar es de 14 dígitos</t>
        </r>
        <r>
          <rPr>
            <sz val="9"/>
            <color indexed="81"/>
            <rFont val="Tahoma"/>
            <family val="2"/>
          </rPr>
          <t xml:space="preserve">
</t>
        </r>
      </text>
    </comment>
    <comment ref="C18" authorId="0" shapeId="0" xr:uid="{00000000-0006-0000-0000-00000D000000}">
      <text>
        <r>
          <rPr>
            <b/>
            <sz val="14"/>
            <color indexed="81"/>
            <rFont val="Tahoma"/>
            <family val="2"/>
          </rPr>
          <t>Código del Dispensador</t>
        </r>
      </text>
    </comment>
    <comment ref="C19" authorId="0" shapeId="0" xr:uid="{00000000-0006-0000-0000-00000E000000}">
      <text>
        <r>
          <rPr>
            <b/>
            <sz val="14"/>
            <color indexed="81"/>
            <rFont val="Tahoma"/>
            <family val="2"/>
          </rPr>
          <t>Unidad mínima de envío de CEDI hacia las tiendas cuando el producto es centralizado o el mínimo de Despacho si es Directo en pdv.</t>
        </r>
        <r>
          <rPr>
            <sz val="14"/>
            <color indexed="81"/>
            <rFont val="Tahoma"/>
            <family val="2"/>
          </rPr>
          <t xml:space="preserve">
</t>
        </r>
      </text>
    </comment>
    <comment ref="L23" authorId="0" shapeId="0" xr:uid="{00000000-0006-0000-0000-00000F000000}">
      <text>
        <r>
          <rPr>
            <b/>
            <sz val="14"/>
            <color indexed="81"/>
            <rFont val="Tahoma"/>
            <family val="2"/>
          </rPr>
          <t xml:space="preserve">Cuando el documento está completo  e impreso, debe firmarlo la persona responsable por el proveedor. </t>
        </r>
        <r>
          <rPr>
            <b/>
            <sz val="9"/>
            <color indexed="81"/>
            <rFont val="Tahoma"/>
            <family val="2"/>
          </rPr>
          <t xml:space="preserve">
</t>
        </r>
        <r>
          <rPr>
            <sz val="9"/>
            <color indexed="81"/>
            <rFont val="Tahoma"/>
            <family val="2"/>
          </rPr>
          <t xml:space="preserve">
</t>
        </r>
      </text>
    </comment>
    <comment ref="E29" authorId="0" shapeId="0" xr:uid="{00000000-0006-0000-0000-000010000000}">
      <text>
        <r>
          <rPr>
            <b/>
            <sz val="14"/>
            <color indexed="81"/>
            <rFont val="Tahoma"/>
            <family val="2"/>
          </rPr>
          <t>Indica Sí para cuando el producto es una oferta y la misma se podrá explosionar.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L5" authorId="0" shapeId="0" xr:uid="{00000000-0006-0000-0200-000001000000}">
      <text>
        <r>
          <rPr>
            <b/>
            <sz val="12"/>
            <color indexed="81"/>
            <rFont val="Tahoma"/>
            <family val="2"/>
          </rPr>
          <t>Costo bruto de cada unidad del producto, no incluye descuentos o impuestos.</t>
        </r>
      </text>
    </comment>
    <comment ref="P5" authorId="0" shapeId="0" xr:uid="{00000000-0006-0000-0200-000002000000}">
      <text>
        <r>
          <rPr>
            <b/>
            <sz val="14"/>
            <color indexed="81"/>
            <rFont val="Tahoma"/>
            <family val="2"/>
          </rPr>
          <t>El producto, el mismo no debe estar incluido en el costo bruto</t>
        </r>
      </text>
    </comment>
    <comment ref="L6" authorId="0" shapeId="0" xr:uid="{00000000-0006-0000-0200-000003000000}">
      <text>
        <r>
          <rPr>
            <b/>
            <sz val="12"/>
            <color indexed="81"/>
            <rFont val="Tahoma"/>
            <family val="2"/>
          </rPr>
          <t>Indica SI/NO</t>
        </r>
      </text>
    </comment>
    <comment ref="L7" authorId="0" shapeId="0" xr:uid="{00000000-0006-0000-0200-000004000000}">
      <text>
        <r>
          <rPr>
            <b/>
            <sz val="14"/>
            <color indexed="81"/>
            <rFont val="Tahoma"/>
            <family val="2"/>
          </rPr>
          <t>Número de partida arancelaria.
Dato obligatorio para productos exentos.</t>
        </r>
      </text>
    </comment>
    <comment ref="P7" authorId="0" shapeId="0" xr:uid="{00000000-0006-0000-0200-000005000000}">
      <text>
        <r>
          <rPr>
            <b/>
            <sz val="14"/>
            <color indexed="81"/>
            <rFont val="Tahoma"/>
            <family val="2"/>
          </rPr>
          <t>Cantidad de meses que aplica el descuento de introducción. Dicha vigencia inicia en el momento del registro.
El periodo se indica en meses.</t>
        </r>
      </text>
    </comment>
    <comment ref="P8" authorId="0" shapeId="0" xr:uid="{00000000-0006-0000-0200-000006000000}">
      <text>
        <r>
          <rPr>
            <b/>
            <sz val="14"/>
            <color indexed="81"/>
            <rFont val="Tahoma"/>
            <family val="2"/>
          </rPr>
          <t>Indica la forma de aprovisionamiento para el producto:
Compra CEDI secos; Producto con reaprovisionamiento a través del centro de distribución de secos.
Centro de Distribución Frescos; Producto con reaprovisionamiento a través del centro de distribución de Frescos (CAF).
Crosdoking; el producto es de compra directa, pero la entrega se realiza en el CEDI de Secos, previo acuerdo comercial.
Compra Directa Producto con reaprovisionamiento del proveedor directo a los puntos de venta</t>
        </r>
      </text>
    </comment>
    <comment ref="L9" authorId="0" shapeId="0" xr:uid="{00000000-0006-0000-0200-000007000000}">
      <text>
        <r>
          <rPr>
            <b/>
            <sz val="14"/>
            <color indexed="81"/>
            <rFont val="Tahoma"/>
            <family val="2"/>
          </rPr>
          <t>Indica el número de registro sanitario asignado por el Ministerio de Salud</t>
        </r>
      </text>
    </comment>
    <comment ref="L12" authorId="0" shapeId="0" xr:uid="{00000000-0006-0000-0200-000008000000}">
      <text>
        <r>
          <rPr>
            <b/>
            <sz val="14"/>
            <color indexed="81"/>
            <rFont val="Tahoma"/>
            <family val="2"/>
          </rPr>
          <t xml:space="preserve">Cuando el documento está completo  e impreso, debe firmarlo la persona responsable por el proveedor. </t>
        </r>
        <r>
          <rPr>
            <b/>
            <sz val="9"/>
            <color indexed="81"/>
            <rFont val="Tahoma"/>
            <family val="2"/>
          </rPr>
          <t xml:space="preserve">
</t>
        </r>
        <r>
          <rPr>
            <sz val="9"/>
            <color indexed="81"/>
            <rFont val="Tahoma"/>
            <family val="2"/>
          </rPr>
          <t xml:space="preserve">
</t>
        </r>
      </text>
    </comment>
    <comment ref="E14" authorId="0" shapeId="0" xr:uid="{00000000-0006-0000-0200-000009000000}">
      <text>
        <r>
          <rPr>
            <b/>
            <sz val="14"/>
            <color indexed="81"/>
            <rFont val="Tahoma"/>
            <family val="2"/>
          </rPr>
          <t>Indica la unidad de medida g, ml ó cm</t>
        </r>
      </text>
    </comment>
    <comment ref="G14" authorId="0" shapeId="0" xr:uid="{00000000-0006-0000-0200-00000A000000}">
      <text>
        <r>
          <rPr>
            <b/>
            <sz val="14"/>
            <color indexed="81"/>
            <rFont val="Tahoma"/>
            <family val="2"/>
          </rPr>
          <t>Productos que contienen una parte líquida y otra sólida</t>
        </r>
      </text>
    </comment>
    <comment ref="C19" authorId="0" shapeId="0" xr:uid="{00000000-0006-0000-0200-00000B000000}">
      <text>
        <r>
          <rPr>
            <b/>
            <sz val="14"/>
            <color indexed="81"/>
            <rFont val="Tahoma"/>
            <family val="2"/>
          </rPr>
          <t xml:space="preserve">Código del producto 
</t>
        </r>
      </text>
    </comment>
    <comment ref="C20" authorId="0" shapeId="0" xr:uid="{00000000-0006-0000-0200-00000C000000}">
      <text>
        <r>
          <rPr>
            <b/>
            <sz val="14"/>
            <color indexed="81"/>
            <rFont val="Tahoma"/>
            <family val="2"/>
          </rPr>
          <t>Código del corrugado o embalaje. El estándar es de 14 dígitos</t>
        </r>
        <r>
          <rPr>
            <sz val="9"/>
            <color indexed="81"/>
            <rFont val="Tahoma"/>
            <family val="2"/>
          </rPr>
          <t xml:space="preserve">
</t>
        </r>
      </text>
    </comment>
    <comment ref="C21" authorId="0" shapeId="0" xr:uid="{00000000-0006-0000-0200-00000D000000}">
      <text>
        <r>
          <rPr>
            <b/>
            <sz val="14"/>
            <color indexed="81"/>
            <rFont val="Tahoma"/>
            <family val="2"/>
          </rPr>
          <t>Unidad mínima de envío de CEDI hacia las tiendas cuando el producto es centralizado o el mínimo de Despacho si es Directo en pdv.</t>
        </r>
        <r>
          <rPr>
            <sz val="14"/>
            <color indexed="81"/>
            <rFont val="Tahoma"/>
            <family val="2"/>
          </rPr>
          <t xml:space="preserve">
</t>
        </r>
      </text>
    </comment>
    <comment ref="E24" authorId="0" shapeId="0" xr:uid="{00000000-0006-0000-0200-00000E000000}">
      <text>
        <r>
          <rPr>
            <b/>
            <sz val="14"/>
            <color indexed="81"/>
            <rFont val="Tahoma"/>
            <family val="2"/>
          </rPr>
          <t>Indica Sí para cuando el producto es una oferta y la misma se podrá explosionar.</t>
        </r>
      </text>
    </comment>
  </commentList>
</comments>
</file>

<file path=xl/sharedStrings.xml><?xml version="1.0" encoding="utf-8"?>
<sst xmlns="http://schemas.openxmlformats.org/spreadsheetml/2006/main" count="436" uniqueCount="318">
  <si>
    <t xml:space="preserve">Tipo de Compra </t>
  </si>
  <si>
    <t xml:space="preserve">
</t>
  </si>
  <si>
    <t>INCLUSION DE MATERIALES</t>
  </si>
  <si>
    <t>Cedi Secos</t>
  </si>
  <si>
    <t>Cedi Frescos</t>
  </si>
  <si>
    <t>CARACTERÍSTICAS DEL PRODUCTO</t>
  </si>
  <si>
    <t>CONDICIONES COMERCIALES</t>
  </si>
  <si>
    <t>NOMBRE DEL PROVEEDOR</t>
  </si>
  <si>
    <t>Costo Bruto Unitario</t>
  </si>
  <si>
    <t>obligatorio</t>
  </si>
  <si>
    <t>Desc Fijo %</t>
  </si>
  <si>
    <t>Crosdoking</t>
  </si>
  <si>
    <t>Gravado</t>
  </si>
  <si>
    <t>Desc Introducción %</t>
  </si>
  <si>
    <t>Directa</t>
  </si>
  <si>
    <t>Partida Arancelaría</t>
  </si>
  <si>
    <t>Vigencia desc Introd</t>
  </si>
  <si>
    <t>_</t>
  </si>
  <si>
    <t>Obligatorio</t>
  </si>
  <si>
    <t>CODIGO PROVEEDOR SAP</t>
  </si>
  <si>
    <t>Surtido Parcial</t>
  </si>
  <si>
    <t>opcional</t>
  </si>
  <si>
    <t>Imp IEBLE %</t>
  </si>
  <si>
    <t>Tipo de Compra</t>
  </si>
  <si>
    <t>Registro Sanitario</t>
  </si>
  <si>
    <t>Desc Centralización %</t>
  </si>
  <si>
    <t>Descripción detallada del Articulo</t>
  </si>
  <si>
    <t>Marca</t>
  </si>
  <si>
    <t xml:space="preserve">SI </t>
  </si>
  <si>
    <t>Peso bruto</t>
  </si>
  <si>
    <t>NO</t>
  </si>
  <si>
    <t>Unidad de Medida</t>
  </si>
  <si>
    <t>Peso Neto (escurrido)</t>
  </si>
  <si>
    <t>Código CABYS</t>
  </si>
  <si>
    <t>_obligatorio_</t>
  </si>
  <si>
    <t>Descripción CABYS</t>
  </si>
  <si>
    <t>EL PROVEEDOR DEBE COMPLETAR LA INFORMACION LOGISTICA</t>
  </si>
  <si>
    <t>Datos logísticos del producto</t>
  </si>
  <si>
    <t xml:space="preserve">Empaque/Unidades </t>
  </si>
  <si>
    <t>Alto en cm</t>
  </si>
  <si>
    <t>Ancho en cm</t>
  </si>
  <si>
    <t>Fondo en cm</t>
  </si>
  <si>
    <t>Peso en gr</t>
  </si>
  <si>
    <t>Código de barras</t>
  </si>
  <si>
    <t>Centímetros</t>
  </si>
  <si>
    <t>Gramos</t>
  </si>
  <si>
    <t>Caja / DUN14</t>
  </si>
  <si>
    <t>Display / MEN</t>
  </si>
  <si>
    <t xml:space="preserve">obligatorio   </t>
  </si>
  <si>
    <t>Minimo de Entrega</t>
  </si>
  <si>
    <t>El proveedor acepta que este producto  a partir de su primera entrega en los supermercados de la Corporación en caso de que el mismo no cumpla con los resultados de venta esperada, el Departamento Comercial procederá con la respectiva inactivación, coordinación de liquidación y la devolución correspondiente.</t>
  </si>
  <si>
    <t>Nombre Representante</t>
  </si>
  <si>
    <t>Firma</t>
  </si>
  <si>
    <t>Correo</t>
  </si>
  <si>
    <t xml:space="preserve">Observaciones: </t>
  </si>
  <si>
    <t>SI</t>
  </si>
  <si>
    <t>USO EXCLUSIVO DEL ADC</t>
  </si>
  <si>
    <t>Nodo de jerarquía</t>
  </si>
  <si>
    <t xml:space="preserve">Explosión </t>
  </si>
  <si>
    <t>Precio de Venta</t>
  </si>
  <si>
    <t>Margen s/venta</t>
  </si>
  <si>
    <t>Tipo de Producto</t>
  </si>
  <si>
    <t>Importado</t>
  </si>
  <si>
    <t>Oferta</t>
  </si>
  <si>
    <t>Marca Propia</t>
  </si>
  <si>
    <t>FACTURA</t>
  </si>
  <si>
    <t>Regular</t>
  </si>
  <si>
    <t>IN &amp; OUT</t>
  </si>
  <si>
    <t>Material a Sustituir</t>
  </si>
  <si>
    <t>Hist Consumo</t>
  </si>
  <si>
    <t>Padres Hijos</t>
  </si>
  <si>
    <t>Consignación</t>
  </si>
  <si>
    <t>NOTA DE DEBITO</t>
  </si>
  <si>
    <t>Código Barras</t>
  </si>
  <si>
    <t>si</t>
  </si>
  <si>
    <t>no</t>
  </si>
  <si>
    <t>Materia prima</t>
  </si>
  <si>
    <t>g - gramo</t>
  </si>
  <si>
    <t>Material</t>
  </si>
  <si>
    <t>Cajas o env</t>
  </si>
  <si>
    <t xml:space="preserve">Descripción </t>
  </si>
  <si>
    <t>cm - centímetro</t>
  </si>
  <si>
    <t xml:space="preserve">ASIGNACION A LOS PUNTOS DE VENTA                      </t>
  </si>
  <si>
    <t>TOTAL CADENA</t>
  </si>
  <si>
    <t>SUPER CENTRO</t>
  </si>
  <si>
    <t>CONVENCIONAL</t>
  </si>
  <si>
    <t>BARRIO</t>
  </si>
  <si>
    <t>x</t>
  </si>
  <si>
    <t>M201 Alajuela Bo SJ</t>
  </si>
  <si>
    <t>M506 Abangares</t>
  </si>
  <si>
    <t>M307 Paraiso</t>
  </si>
  <si>
    <t>M208 Atenas</t>
  </si>
  <si>
    <t>M304 Cartago Centro</t>
  </si>
  <si>
    <t>M111 Alajuelita</t>
  </si>
  <si>
    <t>M120 Pérez Zeledon</t>
  </si>
  <si>
    <t>M701 Bataan</t>
  </si>
  <si>
    <t>M101 Desamparados</t>
  </si>
  <si>
    <t xml:space="preserve">M402 Barva de Heredia </t>
  </si>
  <si>
    <t>M212 Poas</t>
  </si>
  <si>
    <t>M614 Ciudad Neilly</t>
  </si>
  <si>
    <t>M108 Sabanilla</t>
  </si>
  <si>
    <t>M301 Cervantes</t>
  </si>
  <si>
    <t>M404 Ribera de Belén</t>
  </si>
  <si>
    <t>M407 San Isidro Heredia</t>
  </si>
  <si>
    <t>M103 Moravia</t>
  </si>
  <si>
    <t>M305 Cartago P.I</t>
  </si>
  <si>
    <t>M116 San Rafael A</t>
  </si>
  <si>
    <t>M610 Golfito</t>
  </si>
  <si>
    <t>M104 Santa Ana</t>
  </si>
  <si>
    <t>M105 Coronado</t>
  </si>
  <si>
    <t>M503 Santa Cruz</t>
  </si>
  <si>
    <t>M107 Guadalupe</t>
  </si>
  <si>
    <t>M504 Tamarindo</t>
  </si>
  <si>
    <t>M106 Cuatro reinas</t>
  </si>
  <si>
    <t>M206 Guatuso</t>
  </si>
  <si>
    <t>M507 Guayabo</t>
  </si>
  <si>
    <t>M708 Siquirres</t>
  </si>
  <si>
    <t>M707 Nuevo Guápiles</t>
  </si>
  <si>
    <t>M308 Tejar</t>
  </si>
  <si>
    <t>M611 Laurel</t>
  </si>
  <si>
    <t>M501 El Coco</t>
  </si>
  <si>
    <t>M505 Tilaran</t>
  </si>
  <si>
    <t>M123 Okayama</t>
  </si>
  <si>
    <t>M213 Alajuela Central</t>
  </si>
  <si>
    <t>M604 El Roble</t>
  </si>
  <si>
    <t>M211 Turrucares</t>
  </si>
  <si>
    <t>M306 Paraiso Centro</t>
  </si>
  <si>
    <t xml:space="preserve">M114 San Francisco </t>
  </si>
  <si>
    <t>M403 Heredia Centro</t>
  </si>
  <si>
    <t>M109 Uruca</t>
  </si>
  <si>
    <t>M401 San Rafael Heredia</t>
  </si>
  <si>
    <t>M606 Jacó</t>
  </si>
  <si>
    <t>M709 Puerto Viejo</t>
  </si>
  <si>
    <t>M312 Tres Equis</t>
  </si>
  <si>
    <t>M207 La Fortuna</t>
  </si>
  <si>
    <t>M602 Paquera</t>
  </si>
  <si>
    <t>M405 La Valencia</t>
  </si>
  <si>
    <t>M608 Puntarenas</t>
  </si>
  <si>
    <t>M410 La Virgen</t>
  </si>
  <si>
    <t>M113 San Antonio D.</t>
  </si>
  <si>
    <t>M124 San Ignacio Acosta</t>
  </si>
  <si>
    <t>M502 Liberia</t>
  </si>
  <si>
    <t>M115 San Juan D.</t>
  </si>
  <si>
    <t>M409 San Lorenzo</t>
  </si>
  <si>
    <t>M705 Limon Centro</t>
  </si>
  <si>
    <t>M203 San Rafael Alajuela</t>
  </si>
  <si>
    <t>M706 Limon Colina</t>
  </si>
  <si>
    <t>M309 Tierra blanca</t>
  </si>
  <si>
    <t>M615 Monteverde</t>
  </si>
  <si>
    <t>M209 Orotina</t>
  </si>
  <si>
    <t>M313 Turrialba</t>
  </si>
  <si>
    <t>Datos Maestros</t>
  </si>
  <si>
    <t>Procesa</t>
  </si>
  <si>
    <t>Fecha</t>
  </si>
  <si>
    <t>Material SAP</t>
  </si>
  <si>
    <t>Firma del ADC</t>
  </si>
  <si>
    <t>Firma de Gerente Comercial</t>
  </si>
  <si>
    <t xml:space="preserve">Revisión Planimetría </t>
  </si>
  <si>
    <t>CORPORACION MEGASUPER S.A.</t>
  </si>
  <si>
    <t>Indicaciones para completar el formato</t>
  </si>
  <si>
    <t xml:space="preserve">Aspectos Importantes </t>
  </si>
  <si>
    <t>1. El registro o inclusión de materiales se realizará únicamente si se presentan todos los requisitos solicitados (muestras, FMDM 00013 Formato para la inclusión de materiales, impreso y completo,  documentos impresos del Sistema Tica del Ministerio de Hacienda en el caso de artículo exentos).</t>
  </si>
  <si>
    <t>2. Completar el FMDM 00013 Formato para la inclusión de materiales con toda la información solicitada sin excepción.</t>
  </si>
  <si>
    <t>3. Las muestras quedaran en poder de Corporación Megasuper, para realizar las pruebas de calidad, medidas, pesos, resistencias y otras que la compañía crea convenientes.</t>
  </si>
  <si>
    <t>4. En caso de que el FMDM 0013 Formato para la inclusión de materiales no sea entregado en la versión actual, el mismo se devolverá.</t>
  </si>
  <si>
    <t>5. No se recibirán muestras sin el FMDM 0013 Formato para la inclusión de materiales y viceversa</t>
  </si>
  <si>
    <t>6. Cada producto debe indicar el impuesto que le corresponde, según la clasificación indicada en la ley #9635</t>
  </si>
  <si>
    <t xml:space="preserve">El proveedor debe  cumplir con los siguientes requisitos </t>
  </si>
  <si>
    <t>1. Entregar en las Oficinas Centrales de Corporación Megasuper S.A. la muestra del producto a registrar  (dos muestras por SKU).</t>
  </si>
  <si>
    <t>2. Para realizar la recepción de muestras es indispensable que el proveedor suministre un documento con el detalle de los artículos entregados y una copia del mismo como respaldo (original para Corporación Megasuper S.A. y copia para el proveedor)</t>
  </si>
  <si>
    <t>3. Entregar el FMDM 0013 Formato para la inclusión de materiales impreso y completo, en la versión actual, así como una copia de dicho documento para realizar la recepción (original para Corporación Megasuper S.A. y copia para el proveedor).</t>
  </si>
  <si>
    <r>
      <t xml:space="preserve">4. En el caso de los artículos exentos además de anotar la partida arancelaria, se deberá presentar  los documentos impresos del Sistema Tica del Ministerio de Hacienda </t>
    </r>
    <r>
      <rPr>
        <u/>
        <sz val="10"/>
        <color rgb="FF0000CC"/>
        <rFont val="Arial"/>
        <family val="2"/>
      </rPr>
      <t>www.hacienda.go.cr/tica/web/hdbaranc.aspx</t>
    </r>
    <r>
      <rPr>
        <sz val="10"/>
        <color theme="1" tint="4.9989318521683403E-2"/>
        <rFont val="Arial"/>
        <family val="2"/>
      </rPr>
      <t xml:space="preserve">  (hoja del Glosa y hoja de Impuestos)</t>
    </r>
  </si>
  <si>
    <t>5. El proveedor acepta que este producto  a partir de su primera entrega en los supermercados de la Corporación en caso de que el mismo no cumpla con los resultados de venta esperada, el Departamento Comercial procederá con la respectiva inactivación, coordinación de liquidación y la devolución correspondiente.</t>
  </si>
  <si>
    <t>6. Al ser inscritos los artículos, el proveedor acepta las políticas de Corporación Megasuper sobre: Averías, Devoluciones, Vencimientos y Descontinuados</t>
  </si>
  <si>
    <t>El Administrador de Categoría debe  cumplir con los siguientes requisitos</t>
  </si>
  <si>
    <t xml:space="preserve">1. Debe revisar que el FMDM 0013 Formato para la inclusión de materiales cuente con toda la información requerida, así como que el mismo sea entregado en su última versión. </t>
  </si>
  <si>
    <t>2. Debe validar que el proveedor entregue todos los requisitos antes mencionados (documentación completa).</t>
  </si>
  <si>
    <t>3. Debe firmar el FMDM 0013 Formato para la inclusión de materiales una vez validado que el mismo este completo</t>
  </si>
  <si>
    <r>
      <t xml:space="preserve">                 </t>
    </r>
    <r>
      <rPr>
        <b/>
        <sz val="10"/>
        <color theme="1" tint="4.9989318521683403E-2"/>
        <rFont val="Arial"/>
        <family val="2"/>
      </rPr>
      <t xml:space="preserve">Nombre del Representante del Proveedor </t>
    </r>
    <r>
      <rPr>
        <sz val="10"/>
        <color theme="1" tint="4.9989318521683403E-2"/>
        <rFont val="Arial"/>
        <family val="2"/>
      </rPr>
      <t xml:space="preserve">                                          </t>
    </r>
    <r>
      <rPr>
        <b/>
        <sz val="10"/>
        <color theme="1" tint="4.9989318521683403E-2"/>
        <rFont val="Arial"/>
        <family val="2"/>
      </rPr>
      <t xml:space="preserve">Firma </t>
    </r>
  </si>
  <si>
    <t>Acepta devolución</t>
  </si>
  <si>
    <t>Aplicación Descuento</t>
  </si>
  <si>
    <t>No</t>
  </si>
  <si>
    <t>obliga-torio</t>
  </si>
  <si>
    <t>Empaque</t>
  </si>
  <si>
    <t xml:space="preserve">Unidades </t>
  </si>
  <si>
    <t>Mínimo Entrega</t>
  </si>
  <si>
    <t>NUEVO</t>
  </si>
  <si>
    <t>TEMPORADA</t>
  </si>
  <si>
    <t>PROMOCIONAL</t>
  </si>
  <si>
    <t>MARCA PROPIA</t>
  </si>
  <si>
    <t>CONSIGNACIÓN</t>
  </si>
  <si>
    <t>OTROS</t>
  </si>
  <si>
    <t>ml - mililitro</t>
  </si>
  <si>
    <t>SUPER CENTRO PEQUEÑO</t>
  </si>
  <si>
    <t>CONVENCIONAL PEQ</t>
  </si>
  <si>
    <t>M603 Cobano</t>
  </si>
  <si>
    <t>M102 La paz</t>
  </si>
  <si>
    <t>M607 Parrita</t>
  </si>
  <si>
    <t>BARRIO MEDIANO</t>
  </si>
  <si>
    <t>M117 Frailes</t>
  </si>
  <si>
    <t>M311 Tres Ríos C</t>
  </si>
  <si>
    <t>CONVENIENCIA</t>
  </si>
  <si>
    <t>CONVENIENCIA PEQ</t>
  </si>
  <si>
    <t>BARRIO PEQUEÑO</t>
  </si>
  <si>
    <t>Fechas de Recepción del Documento</t>
  </si>
  <si>
    <t>Recibido al Proveedor</t>
  </si>
  <si>
    <t>Planimetría</t>
  </si>
  <si>
    <t>ADC</t>
  </si>
  <si>
    <t>PREMIUM</t>
  </si>
  <si>
    <t>M305 CARTAGO P.I</t>
  </si>
  <si>
    <t>M501 EL COCO</t>
  </si>
  <si>
    <t>M126 ESCAZU</t>
  </si>
  <si>
    <t>M404 LA RIBERA DE BELEN</t>
  </si>
  <si>
    <t>M615 MONTEVERDE</t>
  </si>
  <si>
    <t>M503 SANTA CRUZ</t>
  </si>
  <si>
    <t>M617 SANTA TERESA COBANO</t>
  </si>
  <si>
    <t>M104 STA ANA</t>
  </si>
  <si>
    <t>M504 TAMARINDO</t>
  </si>
  <si>
    <t>TOP</t>
  </si>
  <si>
    <t>M506 ABANGARES</t>
  </si>
  <si>
    <t>M105 CORONADO</t>
  </si>
  <si>
    <t>M610 GOLFITO</t>
  </si>
  <si>
    <t>M510 LA CRUZ</t>
  </si>
  <si>
    <t>M611 LAUREL</t>
  </si>
  <si>
    <t>M705 LIMON CENTRO</t>
  </si>
  <si>
    <t>M618 PARRITA CENTRO</t>
  </si>
  <si>
    <t>M124 SAN IGNACIO ACOSTA</t>
  </si>
  <si>
    <t>M708 SIQUIRRES</t>
  </si>
  <si>
    <t>SUPERCENTROS</t>
  </si>
  <si>
    <t>M201 ALAJUELA BARRIO SAN JOSE</t>
  </si>
  <si>
    <t>M304 CARTAGO CENTRO</t>
  </si>
  <si>
    <t>M101 DESAMPARADOS</t>
  </si>
  <si>
    <t>M102 LA PAZ</t>
  </si>
  <si>
    <t>M103 MORAVIA</t>
  </si>
  <si>
    <t>TURISTICOS</t>
  </si>
  <si>
    <t>M214 BIJAGUA</t>
  </si>
  <si>
    <t>M508 BULEVAR EL COCO</t>
  </si>
  <si>
    <t>M606 JACO</t>
  </si>
  <si>
    <t>M207 LA FORTUNA</t>
  </si>
  <si>
    <t>M209 OROTINA</t>
  </si>
  <si>
    <t>M602 PAQUERA</t>
  </si>
  <si>
    <t>M709 PUERTO VIEJO</t>
  </si>
  <si>
    <t>M608 PUNTARENAS</t>
  </si>
  <si>
    <t>M211 TURRUCARES</t>
  </si>
  <si>
    <t>ABARROTEROS</t>
  </si>
  <si>
    <t>M402 BARVA</t>
  </si>
  <si>
    <t>M604 EL ROBLE</t>
  </si>
  <si>
    <t xml:space="preserve">M217 FRAIJANES               </t>
  </si>
  <si>
    <t>M507 GUAYABO</t>
  </si>
  <si>
    <t>M410 LA VIRGEN</t>
  </si>
  <si>
    <t>M706 LIMON COLINA</t>
  </si>
  <si>
    <t>M120 PEREZ ZELEDON</t>
  </si>
  <si>
    <t>M212 POAS</t>
  </si>
  <si>
    <t>M108 SABANILLA</t>
  </si>
  <si>
    <t>M407 SAN ISIDRO DE HEREDIA</t>
  </si>
  <si>
    <t>M505 TILARAN</t>
  </si>
  <si>
    <t>M215 UPALA</t>
  </si>
  <si>
    <t xml:space="preserve">M411 VALENCIA                </t>
  </si>
  <si>
    <t>BASE</t>
  </si>
  <si>
    <t xml:space="preserve">M315 AGUA CALIENTE           </t>
  </si>
  <si>
    <t xml:space="preserve">M216 AGUAS ZARCAS            </t>
  </si>
  <si>
    <t>M111 ALAJUELITA</t>
  </si>
  <si>
    <t>M208 ATENAS</t>
  </si>
  <si>
    <t>M701 BATAAN</t>
  </si>
  <si>
    <t>M301 CERVANTES</t>
  </si>
  <si>
    <t>M614 CIUDAD NEILLY</t>
  </si>
  <si>
    <t>M106 CUATRO REINAS</t>
  </si>
  <si>
    <t>M107 GUADALUPE</t>
  </si>
  <si>
    <t>M206 GUATUSO</t>
  </si>
  <si>
    <t>M403 HEREDIA CENTRO</t>
  </si>
  <si>
    <t>M502 LIBERIA</t>
  </si>
  <si>
    <t>M509 LIBERIA BARRIO</t>
  </si>
  <si>
    <t>M123 OKAYAMA</t>
  </si>
  <si>
    <t>M307 PARAISO</t>
  </si>
  <si>
    <t>M306 PARAISO CENTRO</t>
  </si>
  <si>
    <t>M113 SAN ANTONIO</t>
  </si>
  <si>
    <t>M115 SAN JUAN</t>
  </si>
  <si>
    <t>M409 SAN LORENZO</t>
  </si>
  <si>
    <t>M116 SAN RAFAEL ABAJO</t>
  </si>
  <si>
    <t>M203 SAN RAFAEL ALAJUELA</t>
  </si>
  <si>
    <t>M412 SANTA BARBARA</t>
  </si>
  <si>
    <t>M308 TEJAR</t>
  </si>
  <si>
    <t>M309 TIERRA BLANCA</t>
  </si>
  <si>
    <t>M313 TURRIALBA</t>
  </si>
  <si>
    <t>M109 URUCA</t>
  </si>
  <si>
    <t>Firma Gerente Comercial aut Restringidas</t>
  </si>
  <si>
    <t>obligatorio (En caso de que se tengan que catalogar)</t>
  </si>
  <si>
    <t>M213 ALAJUELA CENTRAL</t>
  </si>
  <si>
    <t>M114 SAN FRANCISCO</t>
  </si>
  <si>
    <t>M401 SAN RAFAEL DE HEREDIA</t>
  </si>
  <si>
    <t>M312 TRES EQUIS</t>
  </si>
  <si>
    <t>RESTRINGIDOS</t>
  </si>
  <si>
    <t>CONDICION DE REGISTRO</t>
  </si>
  <si>
    <t>SUSTITUCIÓN</t>
  </si>
  <si>
    <t>DEPURACIÓN</t>
  </si>
  <si>
    <t>PROYECTO SURTIDO</t>
  </si>
  <si>
    <t>SURTIDO EXTRANJERO</t>
  </si>
  <si>
    <t>SURTIDO LICORES ESPECIALES</t>
  </si>
  <si>
    <t>TAMAÑO ESPECIALES</t>
  </si>
  <si>
    <t>M710 GUAPILES CENTRO</t>
  </si>
  <si>
    <t>M707 GUAPILES PISTA</t>
  </si>
  <si>
    <t>M125 FRAILES</t>
  </si>
  <si>
    <t>M616 COBANO</t>
  </si>
  <si>
    <t>M314 TRES RIOS</t>
  </si>
  <si>
    <t>M413 SARAPIQUÍ</t>
  </si>
  <si>
    <t>M316 QUEBRADILLA</t>
  </si>
  <si>
    <t>Versión 28</t>
  </si>
  <si>
    <t xml:space="preserve"> FMDM 0013 Formato para la inclusión de materiales v28</t>
  </si>
  <si>
    <t xml:space="preserve">PREMIUM </t>
  </si>
  <si>
    <t>ORGÁNICO</t>
  </si>
  <si>
    <t xml:space="preserve">LIBRE DE GLUTEN </t>
  </si>
  <si>
    <t>SIN LACTOSA</t>
  </si>
  <si>
    <t xml:space="preserve">SALUDABLES </t>
  </si>
  <si>
    <t>VEGANOS</t>
  </si>
  <si>
    <t>REGULAR</t>
  </si>
  <si>
    <t>CARACTERÍSTICA DEL SURTIDO</t>
  </si>
  <si>
    <t>LIBRE DE AZÚCAR</t>
  </si>
  <si>
    <t>ECOLÓGICO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</si>
</sst>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0\ &quot;€&quot;"/>
  </numFmts>
  <fonts count="45" x14ac:knownFonts="1">
    <font>
      <sz val="10"/>
      <color theme="1" tint="4.9989318521683403E-2"/>
      <name val="Century Gothic"/>
      <family val="1"/>
      <scheme val="minor"/>
    </font>
    <font>
      <b/>
      <sz val="11"/>
      <color theme="0"/>
      <name val="Century Gothic"/>
      <family val="1"/>
      <scheme val="major"/>
    </font>
    <font>
      <sz val="36"/>
      <color theme="0"/>
      <name val="Century Gothic"/>
      <family val="1"/>
      <scheme val="major"/>
    </font>
    <font>
      <b/>
      <sz val="10"/>
      <color theme="0"/>
      <name val="Century Gothic"/>
      <family val="1"/>
      <scheme val="major"/>
    </font>
    <font>
      <sz val="10"/>
      <name val="Arial"/>
      <family val="2"/>
    </font>
    <font>
      <b/>
      <sz val="9"/>
      <color indexed="81"/>
      <name val="Tahoma"/>
      <family val="2"/>
    </font>
    <font>
      <sz val="9"/>
      <color indexed="81"/>
      <name val="Tahoma"/>
      <family val="2"/>
    </font>
    <font>
      <b/>
      <sz val="14"/>
      <color indexed="81"/>
      <name val="Tahoma"/>
      <family val="2"/>
    </font>
    <font>
      <sz val="14"/>
      <color indexed="81"/>
      <name val="Tahoma"/>
      <family val="2"/>
    </font>
    <font>
      <b/>
      <sz val="28"/>
      <color theme="1" tint="4.9989318521683403E-2"/>
      <name val="Century Gothic"/>
      <family val="2"/>
      <scheme val="minor"/>
    </font>
    <font>
      <b/>
      <sz val="10"/>
      <color theme="0"/>
      <name val="Century Gothic"/>
      <family val="1"/>
      <scheme val="minor"/>
    </font>
    <font>
      <b/>
      <sz val="10"/>
      <color theme="1" tint="4.9989318521683403E-2"/>
      <name val="Century Gothic"/>
      <family val="1"/>
      <scheme val="minor"/>
    </font>
    <font>
      <b/>
      <sz val="10"/>
      <color theme="1"/>
      <name val="Century Gothic"/>
      <family val="1"/>
      <scheme val="major"/>
    </font>
    <font>
      <b/>
      <sz val="10"/>
      <name val="Century Gothic"/>
      <family val="1"/>
      <scheme val="minor"/>
    </font>
    <font>
      <b/>
      <sz val="10"/>
      <color theme="1"/>
      <name val="Century Gothic"/>
      <family val="1"/>
      <scheme val="minor"/>
    </font>
    <font>
      <b/>
      <sz val="9"/>
      <color theme="0"/>
      <name val="Century Gothic"/>
      <family val="1"/>
      <scheme val="minor"/>
    </font>
    <font>
      <b/>
      <sz val="8"/>
      <color theme="0"/>
      <name val="Century Gothic"/>
      <family val="1"/>
      <scheme val="minor"/>
    </font>
    <font>
      <b/>
      <sz val="9"/>
      <color theme="0"/>
      <name val="Century Gothic"/>
      <family val="1"/>
      <scheme val="major"/>
    </font>
    <font>
      <b/>
      <sz val="12"/>
      <color indexed="81"/>
      <name val="Tahoma"/>
      <family val="2"/>
    </font>
    <font>
      <b/>
      <sz val="8"/>
      <name val="Century Gothic"/>
      <family val="1"/>
      <scheme val="minor"/>
    </font>
    <font>
      <b/>
      <sz val="7"/>
      <name val="Century Gothic"/>
      <family val="1"/>
      <scheme val="minor"/>
    </font>
    <font>
      <b/>
      <sz val="14"/>
      <name val="Century Gothic"/>
      <family val="1"/>
      <scheme val="minor"/>
    </font>
    <font>
      <b/>
      <sz val="12"/>
      <color theme="1" tint="4.9989318521683403E-2"/>
      <name val="Century Gothic"/>
      <family val="1"/>
      <scheme val="minor"/>
    </font>
    <font>
      <sz val="12"/>
      <color theme="1" tint="4.9989318521683403E-2"/>
      <name val="Century Gothic"/>
      <family val="1"/>
      <scheme val="minor"/>
    </font>
    <font>
      <b/>
      <sz val="11"/>
      <color theme="1" tint="4.9989318521683403E-2"/>
      <name val="Century Gothic"/>
      <family val="1"/>
      <scheme val="minor"/>
    </font>
    <font>
      <b/>
      <sz val="12"/>
      <color theme="1" tint="4.9989318521683403E-2"/>
      <name val="Century Gothic"/>
      <family val="2"/>
      <scheme val="minor"/>
    </font>
    <font>
      <b/>
      <sz val="10"/>
      <color theme="1" tint="4.9989318521683403E-2"/>
      <name val="Century Gothic"/>
      <family val="2"/>
      <scheme val="minor"/>
    </font>
    <font>
      <sz val="10"/>
      <color theme="0"/>
      <name val="Century Gothic"/>
      <family val="1"/>
      <scheme val="minor"/>
    </font>
    <font>
      <sz val="8"/>
      <color theme="0"/>
      <name val="Century Gothic"/>
      <family val="1"/>
      <scheme val="minor"/>
    </font>
    <font>
      <b/>
      <sz val="12"/>
      <color theme="1"/>
      <name val="Arial"/>
      <family val="2"/>
    </font>
    <font>
      <b/>
      <sz val="11"/>
      <color theme="1"/>
      <name val="Arial"/>
      <family val="2"/>
    </font>
    <font>
      <sz val="10"/>
      <color theme="1" tint="4.9989318521683403E-2"/>
      <name val="Arial"/>
      <family val="2"/>
    </font>
    <font>
      <sz val="10"/>
      <color theme="1"/>
      <name val="Arial"/>
      <family val="2"/>
    </font>
    <font>
      <u/>
      <sz val="10"/>
      <color theme="10"/>
      <name val="Century Gothic"/>
      <family val="1"/>
    </font>
    <font>
      <u/>
      <sz val="10"/>
      <color rgb="FF0000CC"/>
      <name val="Arial"/>
      <family val="2"/>
    </font>
    <font>
      <b/>
      <sz val="11"/>
      <color theme="0"/>
      <name val="Arial"/>
      <family val="2"/>
    </font>
    <font>
      <b/>
      <i/>
      <sz val="11"/>
      <color theme="0"/>
      <name val="Arial"/>
      <family val="2"/>
    </font>
    <font>
      <b/>
      <sz val="28"/>
      <name val="Century Gothic"/>
      <family val="2"/>
      <scheme val="minor"/>
    </font>
    <font>
      <b/>
      <sz val="10"/>
      <color theme="1" tint="4.9989318521683403E-2"/>
      <name val="Arial"/>
      <family val="2"/>
    </font>
    <font>
      <b/>
      <sz val="11"/>
      <name val="Century Gothic"/>
      <family val="2"/>
      <scheme val="minor"/>
    </font>
    <font>
      <b/>
      <sz val="10"/>
      <name val="Century Gothic"/>
      <family val="1"/>
      <scheme val="major"/>
    </font>
    <font>
      <b/>
      <sz val="11"/>
      <color theme="1"/>
      <name val="Century Gothic"/>
      <family val="2"/>
      <scheme val="minor"/>
    </font>
    <font>
      <b/>
      <sz val="10"/>
      <color theme="1"/>
      <name val="Century Gothic"/>
      <family val="2"/>
      <scheme val="minor"/>
    </font>
    <font>
      <sz val="10"/>
      <color theme="1"/>
      <name val="Century Gothic"/>
      <family val="2"/>
      <scheme val="minor"/>
    </font>
    <font>
      <b/>
      <sz val="10"/>
      <color theme="0"/>
      <name val="Century Gothic"/>
      <family val="2"/>
      <scheme val="minor"/>
    </font>
  </fonts>
  <fills count="15">
    <fill>
      <patternFill patternType="none"/>
    </fill>
    <fill>
      <patternFill patternType="gray125"/>
    </fill>
    <fill>
      <patternFill patternType="solid">
        <fgColor theme="3"/>
        <bgColor indexed="64"/>
      </patternFill>
    </fill>
    <fill>
      <patternFill patternType="solid">
        <fgColor theme="3" tint="-0.24994659260841701"/>
        <bgColor indexed="64"/>
      </patternFill>
    </fill>
    <fill>
      <patternFill patternType="solid">
        <fgColor theme="5" tint="0.39994506668294322"/>
        <bgColor indexed="64"/>
      </patternFill>
    </fill>
    <fill>
      <patternFill patternType="solid">
        <fgColor theme="3" tint="0.39994506668294322"/>
        <bgColor indexed="64"/>
      </patternFill>
    </fill>
    <fill>
      <patternFill patternType="solid">
        <fgColor rgb="FF008000"/>
        <bgColor indexed="64"/>
      </patternFill>
    </fill>
    <fill>
      <patternFill patternType="solid">
        <fgColor theme="0"/>
        <bgColor indexed="64"/>
      </patternFill>
    </fill>
    <fill>
      <patternFill patternType="solid">
        <fgColor rgb="FF99FF99"/>
        <bgColor indexed="64"/>
      </patternFill>
    </fill>
    <fill>
      <patternFill patternType="solid">
        <fgColor rgb="FF92D050"/>
        <bgColor indexed="64"/>
      </patternFill>
    </fill>
    <fill>
      <patternFill patternType="solid">
        <fgColor rgb="FFCCFFCC"/>
        <bgColor indexed="64"/>
      </patternFill>
    </fill>
    <fill>
      <patternFill patternType="solid">
        <fgColor theme="1" tint="0.34998626667073579"/>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0" tint="-0.14999847407452621"/>
        <bgColor indexed="64"/>
      </patternFill>
    </fill>
  </fills>
  <borders count="94">
    <border>
      <left/>
      <right/>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medium">
        <color theme="1"/>
      </right>
      <top style="medium">
        <color theme="1"/>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style="thin">
        <color theme="1"/>
      </left>
      <right style="thin">
        <color theme="1"/>
      </right>
      <top/>
      <bottom/>
      <diagonal/>
    </border>
    <border>
      <left/>
      <right/>
      <top style="medium">
        <color theme="1"/>
      </top>
      <bottom/>
      <diagonal/>
    </border>
    <border>
      <left style="medium">
        <color theme="1"/>
      </left>
      <right/>
      <top/>
      <bottom/>
      <diagonal/>
    </border>
    <border>
      <left/>
      <right style="medium">
        <color theme="1"/>
      </right>
      <top/>
      <bottom/>
      <diagonal/>
    </border>
    <border>
      <left style="thin">
        <color theme="1"/>
      </left>
      <right style="medium">
        <color theme="1"/>
      </right>
      <top style="thin">
        <color theme="1"/>
      </top>
      <bottom style="thin">
        <color theme="1"/>
      </bottom>
      <diagonal/>
    </border>
    <border>
      <left style="thin">
        <color theme="1"/>
      </left>
      <right style="medium">
        <color theme="1"/>
      </right>
      <top/>
      <bottom/>
      <diagonal/>
    </border>
    <border>
      <left/>
      <right/>
      <top/>
      <bottom style="medium">
        <color theme="1"/>
      </bottom>
      <diagonal/>
    </border>
    <border>
      <left/>
      <right style="medium">
        <color theme="1"/>
      </right>
      <top/>
      <bottom style="medium">
        <color theme="1"/>
      </bottom>
      <diagonal/>
    </border>
    <border>
      <left/>
      <right style="medium">
        <color theme="1"/>
      </right>
      <top style="thin">
        <color theme="1"/>
      </top>
      <bottom style="thin">
        <color theme="1"/>
      </bottom>
      <diagonal/>
    </border>
    <border>
      <left style="medium">
        <color theme="1"/>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style="thin">
        <color theme="1"/>
      </right>
      <top style="medium">
        <color theme="1"/>
      </top>
      <bottom style="medium">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theme="1"/>
      </top>
      <bottom style="thin">
        <color indexed="64"/>
      </bottom>
      <diagonal/>
    </border>
    <border>
      <left style="medium">
        <color theme="1"/>
      </left>
      <right/>
      <top style="medium">
        <color theme="1"/>
      </top>
      <bottom style="thin">
        <color indexed="64"/>
      </bottom>
      <diagonal/>
    </border>
    <border>
      <left style="medium">
        <color theme="1"/>
      </left>
      <right/>
      <top style="thin">
        <color indexed="64"/>
      </top>
      <bottom style="medium">
        <color theme="1"/>
      </bottom>
      <diagonal/>
    </border>
    <border>
      <left/>
      <right/>
      <top style="thin">
        <color indexed="64"/>
      </top>
      <bottom style="medium">
        <color theme="1"/>
      </bottom>
      <diagonal/>
    </border>
    <border>
      <left style="thin">
        <color theme="1"/>
      </left>
      <right/>
      <top style="medium">
        <color theme="1"/>
      </top>
      <bottom style="thin">
        <color theme="1"/>
      </bottom>
      <diagonal/>
    </border>
    <border>
      <left/>
      <right style="thin">
        <color theme="1"/>
      </right>
      <top style="medium">
        <color theme="1"/>
      </top>
      <bottom style="thin">
        <color theme="1"/>
      </bottom>
      <diagonal/>
    </border>
    <border>
      <left/>
      <right style="thin">
        <color theme="1"/>
      </right>
      <top/>
      <bottom/>
      <diagonal/>
    </border>
    <border>
      <left style="medium">
        <color theme="1"/>
      </left>
      <right style="thin">
        <color theme="1"/>
      </right>
      <top/>
      <bottom/>
      <diagonal/>
    </border>
    <border>
      <left/>
      <right/>
      <top style="thin">
        <color indexed="64"/>
      </top>
      <bottom/>
      <diagonal/>
    </border>
    <border>
      <left style="thin">
        <color indexed="64"/>
      </left>
      <right/>
      <top style="thin">
        <color indexed="64"/>
      </top>
      <bottom/>
      <diagonal/>
    </border>
    <border>
      <left style="medium">
        <color theme="1"/>
      </left>
      <right style="medium">
        <color theme="1"/>
      </right>
      <top style="medium">
        <color theme="1"/>
      </top>
      <bottom style="medium">
        <color theme="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theme="1"/>
      </left>
      <right style="thin">
        <color theme="1"/>
      </right>
      <top style="medium">
        <color theme="1"/>
      </top>
      <bottom/>
      <diagonal/>
    </border>
    <border>
      <left style="thin">
        <color theme="1"/>
      </left>
      <right style="thin">
        <color theme="1"/>
      </right>
      <top style="medium">
        <color theme="1"/>
      </top>
      <bottom/>
      <diagonal/>
    </border>
    <border>
      <left style="thin">
        <color theme="1"/>
      </left>
      <right style="medium">
        <color theme="1"/>
      </right>
      <top style="medium">
        <color theme="1"/>
      </top>
      <bottom/>
      <diagonal/>
    </border>
    <border>
      <left style="thin">
        <color indexed="64"/>
      </left>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theme="1"/>
      </left>
      <right style="medium">
        <color indexed="64"/>
      </right>
      <top style="thin">
        <color theme="1"/>
      </top>
      <bottom style="thin">
        <color theme="1"/>
      </bottom>
      <diagonal/>
    </border>
    <border>
      <left/>
      <right style="medium">
        <color indexed="64"/>
      </right>
      <top style="thin">
        <color theme="1"/>
      </top>
      <bottom style="thin">
        <color theme="1"/>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right style="thin">
        <color indexed="64"/>
      </right>
      <top/>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medium">
        <color indexed="64"/>
      </left>
      <right/>
      <top style="thin">
        <color theme="1"/>
      </top>
      <bottom style="thin">
        <color theme="1"/>
      </bottom>
      <diagonal/>
    </border>
    <border>
      <left style="thin">
        <color indexed="64"/>
      </left>
      <right/>
      <top style="thin">
        <color theme="1"/>
      </top>
      <bottom/>
      <diagonal/>
    </border>
    <border>
      <left/>
      <right style="thin">
        <color theme="1"/>
      </right>
      <top style="thin">
        <color theme="1"/>
      </top>
      <bottom/>
      <diagonal/>
    </border>
    <border>
      <left style="thin">
        <color theme="1"/>
      </left>
      <right/>
      <top style="thin">
        <color theme="1"/>
      </top>
      <bottom/>
      <diagonal/>
    </border>
    <border>
      <left/>
      <right/>
      <top style="thin">
        <color theme="1"/>
      </top>
      <bottom/>
      <diagonal/>
    </border>
    <border>
      <left/>
      <right style="medium">
        <color indexed="64"/>
      </right>
      <top style="thin">
        <color theme="1"/>
      </top>
      <bottom/>
      <diagonal/>
    </border>
    <border>
      <left style="medium">
        <color indexed="64"/>
      </left>
      <right style="medium">
        <color indexed="64"/>
      </right>
      <top style="medium">
        <color indexed="64"/>
      </top>
      <bottom style="medium">
        <color indexed="64"/>
      </bottom>
      <diagonal/>
    </border>
    <border>
      <left style="medium">
        <color indexed="64"/>
      </left>
      <right/>
      <top style="thin">
        <color theme="1"/>
      </top>
      <bottom/>
      <diagonal/>
    </border>
    <border>
      <left style="thin">
        <color indexed="64"/>
      </left>
      <right style="medium">
        <color indexed="64"/>
      </right>
      <top style="thin">
        <color indexed="64"/>
      </top>
      <bottom/>
      <diagonal/>
    </border>
    <border>
      <left style="medium">
        <color indexed="64"/>
      </left>
      <right style="thin">
        <color theme="1"/>
      </right>
      <top style="medium">
        <color indexed="64"/>
      </top>
      <bottom/>
      <diagonal/>
    </border>
    <border>
      <left style="thin">
        <color theme="1"/>
      </left>
      <right style="thin">
        <color theme="1"/>
      </right>
      <top style="medium">
        <color indexed="64"/>
      </top>
      <bottom/>
      <diagonal/>
    </border>
    <border>
      <left style="thin">
        <color theme="1"/>
      </left>
      <right style="medium">
        <color theme="1"/>
      </right>
      <top style="medium">
        <color indexed="64"/>
      </top>
      <bottom/>
      <diagonal/>
    </border>
    <border>
      <left style="medium">
        <color theme="1"/>
      </left>
      <right style="thin">
        <color theme="1"/>
      </right>
      <top style="medium">
        <color indexed="64"/>
      </top>
      <bottom style="medium">
        <color theme="1"/>
      </bottom>
      <diagonal/>
    </border>
    <border>
      <left/>
      <right style="thin">
        <color theme="1"/>
      </right>
      <top style="medium">
        <color indexed="64"/>
      </top>
      <bottom style="medium">
        <color theme="1"/>
      </bottom>
      <diagonal/>
    </border>
    <border>
      <left style="thin">
        <color theme="1"/>
      </left>
      <right style="thin">
        <color theme="1"/>
      </right>
      <top style="medium">
        <color indexed="64"/>
      </top>
      <bottom style="medium">
        <color theme="1"/>
      </bottom>
      <diagonal/>
    </border>
    <border>
      <left style="thin">
        <color theme="1"/>
      </left>
      <right style="medium">
        <color indexed="64"/>
      </right>
      <top style="medium">
        <color indexed="64"/>
      </top>
      <bottom style="medium">
        <color theme="1"/>
      </bottom>
      <diagonal/>
    </border>
    <border>
      <left style="thin">
        <color indexed="64"/>
      </left>
      <right style="thin">
        <color indexed="64"/>
      </right>
      <top style="thin">
        <color indexed="64"/>
      </top>
      <bottom style="medium">
        <color indexed="64"/>
      </bottom>
      <diagonal/>
    </border>
  </borders>
  <cellStyleXfs count="7">
    <xf numFmtId="0" fontId="0" fillId="0" borderId="0">
      <alignment vertical="center"/>
    </xf>
    <xf numFmtId="0" fontId="2" fillId="2" borderId="0" applyNumberFormat="0" applyBorder="0" applyAlignment="0" applyProtection="0"/>
    <xf numFmtId="0" fontId="1" fillId="3" borderId="0" applyNumberFormat="0" applyBorder="0" applyProtection="0">
      <alignment horizontal="center" vertical="center"/>
    </xf>
    <xf numFmtId="0" fontId="1" fillId="5" borderId="0" applyNumberFormat="0" applyBorder="0" applyProtection="0">
      <alignment horizontal="center" vertical="center"/>
    </xf>
    <xf numFmtId="0" fontId="3" fillId="4" borderId="0" applyNumberFormat="0" applyBorder="0" applyAlignment="0" applyProtection="0"/>
    <xf numFmtId="0" fontId="4" fillId="0" borderId="0"/>
    <xf numFmtId="0" fontId="33" fillId="0" borderId="0" applyNumberFormat="0" applyFill="0" applyBorder="0" applyAlignment="0" applyProtection="0">
      <alignment vertical="top"/>
      <protection locked="0"/>
    </xf>
  </cellStyleXfs>
  <cellXfs count="416">
    <xf numFmtId="0" fontId="0" fillId="0" borderId="0" xfId="0">
      <alignment vertical="center"/>
    </xf>
    <xf numFmtId="0" fontId="0" fillId="0" borderId="23" xfId="0" applyBorder="1" applyProtection="1">
      <alignment vertical="center"/>
      <protection locked="0"/>
    </xf>
    <xf numFmtId="0" fontId="24" fillId="0" borderId="23" xfId="0" applyFont="1" applyBorder="1" applyAlignment="1" applyProtection="1">
      <alignment horizontal="center" vertical="center" wrapText="1"/>
      <protection locked="0"/>
    </xf>
    <xf numFmtId="0" fontId="0" fillId="0" borderId="19" xfId="0" applyBorder="1">
      <alignment vertical="center"/>
    </xf>
    <xf numFmtId="0" fontId="0" fillId="0" borderId="11" xfId="0" applyBorder="1">
      <alignment vertical="center"/>
    </xf>
    <xf numFmtId="0" fontId="0" fillId="0" borderId="20" xfId="0" applyBorder="1">
      <alignment vertical="center"/>
    </xf>
    <xf numFmtId="0" fontId="0" fillId="0" borderId="12" xfId="0" applyBorder="1">
      <alignment vertical="center"/>
    </xf>
    <xf numFmtId="0" fontId="0" fillId="0" borderId="13" xfId="0" applyBorder="1">
      <alignment vertical="center"/>
    </xf>
    <xf numFmtId="0" fontId="10" fillId="6" borderId="23" xfId="0" applyFont="1" applyFill="1" applyBorder="1" applyAlignment="1">
      <alignment horizontal="center" vertical="center" wrapText="1"/>
    </xf>
    <xf numFmtId="0" fontId="16" fillId="6" borderId="23" xfId="0" applyFont="1" applyFill="1" applyBorder="1" applyAlignment="1">
      <alignment horizontal="center" vertical="center" wrapText="1"/>
    </xf>
    <xf numFmtId="0" fontId="10" fillId="0" borderId="12" xfId="0" applyFont="1" applyBorder="1">
      <alignment vertical="center"/>
    </xf>
    <xf numFmtId="0" fontId="0" fillId="0" borderId="0" xfId="0" applyAlignment="1">
      <alignment horizontal="left" vertical="center" indent="1"/>
    </xf>
    <xf numFmtId="0" fontId="0" fillId="0" borderId="0" xfId="0" applyAlignment="1">
      <alignment horizontal="center" vertical="center"/>
    </xf>
    <xf numFmtId="0" fontId="15" fillId="6" borderId="23" xfId="0" applyFont="1" applyFill="1" applyBorder="1">
      <alignment vertical="center"/>
    </xf>
    <xf numFmtId="0" fontId="10" fillId="6" borderId="23" xfId="0" applyFont="1" applyFill="1" applyBorder="1">
      <alignment vertical="center"/>
    </xf>
    <xf numFmtId="0" fontId="15" fillId="6" borderId="12" xfId="0" applyFont="1" applyFill="1" applyBorder="1">
      <alignment vertical="center"/>
    </xf>
    <xf numFmtId="0" fontId="10" fillId="6" borderId="23" xfId="0" applyFont="1" applyFill="1" applyBorder="1" applyAlignment="1">
      <alignment horizontal="left" vertical="center" indent="1"/>
    </xf>
    <xf numFmtId="0" fontId="3" fillId="7" borderId="0" xfId="2" applyFont="1" applyFill="1" applyBorder="1" applyProtection="1">
      <alignment horizontal="center" vertical="center"/>
    </xf>
    <xf numFmtId="164" fontId="21" fillId="7" borderId="37" xfId="0" applyNumberFormat="1" applyFont="1" applyFill="1" applyBorder="1" applyAlignment="1">
      <alignment horizontal="center" vertical="center" wrapText="1"/>
    </xf>
    <xf numFmtId="0" fontId="3" fillId="6" borderId="16" xfId="2" applyFont="1" applyFill="1" applyBorder="1" applyAlignment="1" applyProtection="1">
      <alignment vertical="center"/>
    </xf>
    <xf numFmtId="0" fontId="3" fillId="6" borderId="17" xfId="2" applyFont="1" applyFill="1" applyBorder="1" applyAlignment="1" applyProtection="1">
      <alignment vertical="center"/>
    </xf>
    <xf numFmtId="164" fontId="13" fillId="7" borderId="37" xfId="0" applyNumberFormat="1" applyFont="1" applyFill="1" applyBorder="1" applyAlignment="1">
      <alignment horizontal="center" vertical="center" wrapText="1"/>
    </xf>
    <xf numFmtId="0" fontId="10" fillId="6" borderId="8" xfId="0" applyFont="1" applyFill="1" applyBorder="1">
      <alignment vertical="center"/>
    </xf>
    <xf numFmtId="0" fontId="9" fillId="0" borderId="0" xfId="0" applyFont="1">
      <alignment vertical="center"/>
    </xf>
    <xf numFmtId="0" fontId="11" fillId="0" borderId="38" xfId="0" applyFont="1" applyBorder="1" applyAlignment="1"/>
    <xf numFmtId="0" fontId="0" fillId="0" borderId="38" xfId="0" applyBorder="1" applyAlignment="1"/>
    <xf numFmtId="0" fontId="0" fillId="0" borderId="23" xfId="0" applyBorder="1" applyAlignment="1"/>
    <xf numFmtId="0" fontId="11" fillId="0" borderId="23" xfId="0" applyFont="1" applyBorder="1" applyAlignment="1"/>
    <xf numFmtId="0" fontId="14" fillId="0" borderId="0" xfId="0" applyFont="1">
      <alignment vertical="center"/>
    </xf>
    <xf numFmtId="0" fontId="11" fillId="0" borderId="0" xfId="0" applyFont="1">
      <alignment vertical="center"/>
    </xf>
    <xf numFmtId="0" fontId="11" fillId="0" borderId="39" xfId="0" applyFont="1" applyBorder="1" applyAlignment="1"/>
    <xf numFmtId="0" fontId="11" fillId="0" borderId="16" xfId="0" applyFont="1" applyBorder="1">
      <alignment vertical="center"/>
    </xf>
    <xf numFmtId="0" fontId="0" fillId="0" borderId="21" xfId="0" applyBorder="1">
      <alignment vertical="center"/>
    </xf>
    <xf numFmtId="0" fontId="0" fillId="0" borderId="16" xfId="0" applyBorder="1">
      <alignment vertical="center"/>
    </xf>
    <xf numFmtId="0" fontId="0" fillId="0" borderId="17" xfId="0" applyBorder="1">
      <alignment vertical="center"/>
    </xf>
    <xf numFmtId="0" fontId="27" fillId="0" borderId="0" xfId="0" applyFont="1">
      <alignment vertical="center"/>
    </xf>
    <xf numFmtId="0" fontId="28" fillId="0" borderId="0" xfId="0" applyFont="1">
      <alignment vertical="center"/>
    </xf>
    <xf numFmtId="49" fontId="28" fillId="0" borderId="0" xfId="0" applyNumberFormat="1" applyFont="1" applyAlignment="1"/>
    <xf numFmtId="0" fontId="28" fillId="0" borderId="0" xfId="0" applyFont="1" applyAlignment="1"/>
    <xf numFmtId="1" fontId="28" fillId="0" borderId="0" xfId="0" applyNumberFormat="1" applyFont="1" applyAlignment="1"/>
    <xf numFmtId="0" fontId="27" fillId="0" borderId="0" xfId="0" applyFont="1" applyAlignment="1"/>
    <xf numFmtId="0" fontId="27" fillId="9" borderId="0" xfId="0" applyFont="1" applyFill="1" applyAlignment="1"/>
    <xf numFmtId="1" fontId="27" fillId="0" borderId="0" xfId="0" applyNumberFormat="1" applyFont="1">
      <alignment vertical="center"/>
    </xf>
    <xf numFmtId="1" fontId="0" fillId="0" borderId="0" xfId="0" applyNumberFormat="1">
      <alignment vertical="center"/>
    </xf>
    <xf numFmtId="0" fontId="11" fillId="0" borderId="23" xfId="0" applyFont="1" applyBorder="1" applyAlignment="1" applyProtection="1">
      <alignment horizontal="center" vertical="center"/>
      <protection locked="0"/>
    </xf>
    <xf numFmtId="0" fontId="11" fillId="0" borderId="24" xfId="0" applyFont="1" applyBorder="1" applyAlignment="1"/>
    <xf numFmtId="0" fontId="11" fillId="0" borderId="25" xfId="0" applyFont="1" applyBorder="1" applyAlignment="1"/>
    <xf numFmtId="0" fontId="11" fillId="0" borderId="26" xfId="0" applyFont="1" applyBorder="1" applyAlignment="1"/>
    <xf numFmtId="0" fontId="0" fillId="0" borderId="42" xfId="0" applyBorder="1">
      <alignment vertical="center"/>
    </xf>
    <xf numFmtId="0" fontId="33" fillId="7" borderId="47" xfId="6" applyFill="1" applyBorder="1" applyAlignment="1" applyProtection="1"/>
    <xf numFmtId="0" fontId="31" fillId="0" borderId="0" xfId="0" applyFont="1" applyAlignment="1">
      <alignment horizontal="left" vertical="center" wrapText="1"/>
    </xf>
    <xf numFmtId="0" fontId="31" fillId="7" borderId="0" xfId="0" applyFont="1" applyFill="1" applyAlignment="1"/>
    <xf numFmtId="0" fontId="32" fillId="7" borderId="57" xfId="0" applyFont="1" applyFill="1" applyBorder="1" applyAlignment="1">
      <alignment horizontal="left" vertical="center" wrapText="1"/>
    </xf>
    <xf numFmtId="0" fontId="31" fillId="7" borderId="57" xfId="0" applyFont="1" applyFill="1" applyBorder="1" applyAlignment="1">
      <alignment horizontal="left" vertical="center" wrapText="1"/>
    </xf>
    <xf numFmtId="0" fontId="0" fillId="0" borderId="56" xfId="0" applyBorder="1">
      <alignment vertical="center"/>
    </xf>
    <xf numFmtId="0" fontId="0" fillId="0" borderId="57" xfId="0" applyBorder="1">
      <alignment vertical="center"/>
    </xf>
    <xf numFmtId="0" fontId="15" fillId="6" borderId="52" xfId="0" applyFont="1" applyFill="1" applyBorder="1">
      <alignment vertical="center"/>
    </xf>
    <xf numFmtId="0" fontId="10" fillId="6" borderId="52" xfId="0" applyFont="1" applyFill="1" applyBorder="1">
      <alignment vertical="center"/>
    </xf>
    <xf numFmtId="49" fontId="28" fillId="0" borderId="56" xfId="0" applyNumberFormat="1" applyFont="1" applyBorder="1" applyAlignment="1"/>
    <xf numFmtId="0" fontId="27" fillId="0" borderId="57" xfId="0" applyFont="1"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60" xfId="0" applyBorder="1">
      <alignment vertical="center"/>
    </xf>
    <xf numFmtId="0" fontId="0" fillId="0" borderId="72" xfId="0" applyBorder="1">
      <alignment vertical="center"/>
    </xf>
    <xf numFmtId="0" fontId="0" fillId="0" borderId="61" xfId="0" applyBorder="1">
      <alignment vertical="center"/>
    </xf>
    <xf numFmtId="0" fontId="0" fillId="7" borderId="0" xfId="0" applyFill="1">
      <alignment vertical="center"/>
    </xf>
    <xf numFmtId="0" fontId="0" fillId="0" borderId="64" xfId="0" applyBorder="1">
      <alignment vertical="center"/>
    </xf>
    <xf numFmtId="0" fontId="0" fillId="0" borderId="65" xfId="0" applyBorder="1" applyAlignment="1"/>
    <xf numFmtId="0" fontId="0" fillId="0" borderId="66" xfId="0" applyBorder="1" applyAlignment="1"/>
    <xf numFmtId="0" fontId="29" fillId="0" borderId="57" xfId="5" applyFont="1" applyBorder="1" applyAlignment="1">
      <alignment horizontal="center"/>
    </xf>
    <xf numFmtId="0" fontId="29" fillId="0" borderId="57" xfId="0" applyFont="1" applyBorder="1" applyAlignment="1">
      <alignment horizontal="center"/>
    </xf>
    <xf numFmtId="0" fontId="30" fillId="0" borderId="0" xfId="0" applyFont="1" applyAlignment="1">
      <alignment horizontal="center"/>
    </xf>
    <xf numFmtId="0" fontId="31" fillId="0" borderId="0" xfId="0" applyFont="1" applyAlignment="1"/>
    <xf numFmtId="0" fontId="31" fillId="0" borderId="57" xfId="0" applyFont="1" applyBorder="1" applyAlignment="1"/>
    <xf numFmtId="0" fontId="35" fillId="7" borderId="57" xfId="0" applyFont="1" applyFill="1" applyBorder="1" applyAlignment="1">
      <alignment horizontal="center"/>
    </xf>
    <xf numFmtId="0" fontId="32" fillId="7" borderId="57" xfId="0" applyFont="1" applyFill="1" applyBorder="1" applyAlignment="1">
      <alignment horizontal="left"/>
    </xf>
    <xf numFmtId="0" fontId="36" fillId="7" borderId="57" xfId="0" applyFont="1" applyFill="1" applyBorder="1" applyAlignment="1">
      <alignment horizontal="center"/>
    </xf>
    <xf numFmtId="0" fontId="31" fillId="7" borderId="57" xfId="0" applyFont="1" applyFill="1" applyBorder="1" applyAlignment="1">
      <alignment horizontal="left" wrapText="1"/>
    </xf>
    <xf numFmtId="0" fontId="31" fillId="7" borderId="57" xfId="0" applyFont="1" applyFill="1" applyBorder="1" applyAlignment="1"/>
    <xf numFmtId="0" fontId="31" fillId="7" borderId="57" xfId="0" applyFont="1" applyFill="1" applyBorder="1" applyAlignment="1">
      <alignment horizontal="center" vertical="center" wrapText="1"/>
    </xf>
    <xf numFmtId="0" fontId="31" fillId="0" borderId="72" xfId="0" applyFont="1" applyBorder="1" applyAlignment="1">
      <alignment horizontal="left" vertical="center" wrapText="1"/>
    </xf>
    <xf numFmtId="0" fontId="31" fillId="0" borderId="61" xfId="0" applyFont="1" applyBorder="1" applyAlignment="1">
      <alignment horizontal="left" vertical="center" wrapText="1"/>
    </xf>
    <xf numFmtId="0" fontId="37" fillId="0" borderId="65" xfId="0" applyFont="1" applyBorder="1">
      <alignment vertical="center"/>
    </xf>
    <xf numFmtId="0" fontId="37" fillId="0" borderId="64" xfId="0" applyFont="1" applyBorder="1" applyAlignment="1">
      <alignment vertical="center" wrapText="1"/>
    </xf>
    <xf numFmtId="0" fontId="12" fillId="0" borderId="81" xfId="3" applyFont="1" applyFill="1" applyBorder="1" applyAlignment="1" applyProtection="1">
      <alignment vertical="center"/>
      <protection locked="0"/>
    </xf>
    <xf numFmtId="0" fontId="12" fillId="0" borderId="82" xfId="3" applyFont="1" applyFill="1" applyBorder="1" applyAlignment="1" applyProtection="1">
      <alignment vertical="center"/>
      <protection locked="0"/>
    </xf>
    <xf numFmtId="0" fontId="3" fillId="6" borderId="52" xfId="2" applyFont="1" applyFill="1" applyBorder="1" applyAlignment="1" applyProtection="1">
      <alignment vertical="center"/>
    </xf>
    <xf numFmtId="0" fontId="10" fillId="12" borderId="52" xfId="0" applyFont="1" applyFill="1" applyBorder="1" applyAlignment="1">
      <alignment horizontal="left" vertical="center" indent="1"/>
    </xf>
    <xf numFmtId="0" fontId="3" fillId="12" borderId="25" xfId="2" applyFont="1" applyFill="1" applyBorder="1" applyAlignment="1" applyProtection="1">
      <alignment vertical="center"/>
    </xf>
    <xf numFmtId="0" fontId="3" fillId="12" borderId="26" xfId="2" applyFont="1" applyFill="1" applyBorder="1" applyAlignment="1" applyProtection="1">
      <alignment vertical="center"/>
    </xf>
    <xf numFmtId="164" fontId="10" fillId="12" borderId="23" xfId="0" applyNumberFormat="1" applyFont="1" applyFill="1" applyBorder="1">
      <alignment vertical="center"/>
    </xf>
    <xf numFmtId="164" fontId="10" fillId="0" borderId="26" xfId="0" applyNumberFormat="1" applyFont="1" applyBorder="1">
      <alignment vertical="center"/>
    </xf>
    <xf numFmtId="0" fontId="0" fillId="0" borderId="23" xfId="0" applyBorder="1">
      <alignment vertical="center"/>
    </xf>
    <xf numFmtId="49" fontId="14" fillId="7" borderId="24" xfId="0" applyNumberFormat="1" applyFont="1" applyFill="1" applyBorder="1" applyAlignment="1" applyProtection="1">
      <alignment horizontal="center" vertical="center"/>
      <protection locked="0"/>
    </xf>
    <xf numFmtId="49" fontId="14" fillId="7" borderId="25" xfId="0" applyNumberFormat="1" applyFont="1" applyFill="1" applyBorder="1" applyAlignment="1" applyProtection="1">
      <alignment horizontal="center" vertical="center"/>
      <protection locked="0"/>
    </xf>
    <xf numFmtId="49" fontId="14" fillId="7" borderId="26" xfId="0" applyNumberFormat="1" applyFont="1" applyFill="1" applyBorder="1" applyAlignment="1" applyProtection="1">
      <alignment horizontal="center" vertical="center"/>
      <protection locked="0"/>
    </xf>
    <xf numFmtId="49" fontId="14" fillId="7" borderId="23" xfId="0" applyNumberFormat="1" applyFont="1" applyFill="1" applyBorder="1" applyAlignment="1" applyProtection="1">
      <alignment horizontal="center" vertical="center"/>
      <protection locked="0"/>
    </xf>
    <xf numFmtId="0" fontId="14" fillId="7" borderId="23" xfId="0" applyFont="1" applyFill="1" applyBorder="1" applyAlignment="1" applyProtection="1">
      <alignment horizontal="center" vertical="center"/>
      <protection locked="0"/>
    </xf>
    <xf numFmtId="49" fontId="14" fillId="7" borderId="23" xfId="0" applyNumberFormat="1" applyFont="1" applyFill="1" applyBorder="1" applyAlignment="1">
      <alignment horizontal="center" vertical="center"/>
    </xf>
    <xf numFmtId="0" fontId="14" fillId="7" borderId="23" xfId="0" applyFont="1" applyFill="1" applyBorder="1" applyAlignment="1">
      <alignment horizontal="center" vertical="center"/>
    </xf>
    <xf numFmtId="0" fontId="3" fillId="12" borderId="26" xfId="2" applyFont="1" applyFill="1" applyBorder="1" applyProtection="1">
      <alignment horizontal="center" vertical="center"/>
    </xf>
    <xf numFmtId="0" fontId="3" fillId="12" borderId="25" xfId="2" applyFont="1" applyFill="1" applyBorder="1" applyProtection="1">
      <alignment horizontal="center" vertical="center"/>
    </xf>
    <xf numFmtId="0" fontId="15" fillId="6" borderId="48" xfId="0" applyFont="1" applyFill="1" applyBorder="1">
      <alignment vertical="center"/>
    </xf>
    <xf numFmtId="49" fontId="22" fillId="0" borderId="24" xfId="0" applyNumberFormat="1" applyFont="1" applyBorder="1" applyProtection="1">
      <alignment vertical="center"/>
      <protection locked="0"/>
    </xf>
    <xf numFmtId="0" fontId="43" fillId="7" borderId="38" xfId="0" applyFont="1" applyFill="1" applyBorder="1" applyAlignment="1">
      <alignment horizontal="left"/>
    </xf>
    <xf numFmtId="0" fontId="42" fillId="7" borderId="83" xfId="0" applyFont="1" applyFill="1" applyBorder="1" applyAlignment="1">
      <alignment horizontal="center"/>
    </xf>
    <xf numFmtId="0" fontId="42" fillId="7" borderId="38" xfId="0" applyFont="1" applyFill="1" applyBorder="1" applyAlignment="1">
      <alignment horizontal="left"/>
    </xf>
    <xf numFmtId="0" fontId="42" fillId="7" borderId="23" xfId="0" applyFont="1" applyFill="1" applyBorder="1" applyAlignment="1">
      <alignment horizontal="left"/>
    </xf>
    <xf numFmtId="0" fontId="10" fillId="12" borderId="48" xfId="0" applyFont="1" applyFill="1" applyBorder="1" applyAlignment="1">
      <alignment horizontal="left" vertical="center" indent="1"/>
    </xf>
    <xf numFmtId="0" fontId="0" fillId="0" borderId="39" xfId="0" applyBorder="1">
      <alignment vertical="center"/>
    </xf>
    <xf numFmtId="164" fontId="10" fillId="0" borderId="40" xfId="0" applyNumberFormat="1" applyFont="1" applyBorder="1">
      <alignment vertical="center"/>
    </xf>
    <xf numFmtId="0" fontId="3" fillId="12" borderId="42" xfId="2" applyFont="1" applyFill="1" applyBorder="1" applyProtection="1">
      <alignment horizontal="center" vertical="center"/>
    </xf>
    <xf numFmtId="0" fontId="3" fillId="12" borderId="43" xfId="2" applyFont="1" applyFill="1" applyBorder="1" applyProtection="1">
      <alignment horizontal="center" vertical="center"/>
    </xf>
    <xf numFmtId="0" fontId="3" fillId="12" borderId="42" xfId="2" applyFont="1" applyFill="1" applyBorder="1" applyAlignment="1" applyProtection="1">
      <alignment vertical="center"/>
    </xf>
    <xf numFmtId="0" fontId="3" fillId="12" borderId="43" xfId="2" applyFont="1" applyFill="1" applyBorder="1" applyAlignment="1" applyProtection="1">
      <alignment vertical="center"/>
    </xf>
    <xf numFmtId="0" fontId="3" fillId="12" borderId="23" xfId="2" applyFont="1" applyFill="1" applyBorder="1" applyAlignment="1" applyProtection="1">
      <alignment vertical="center"/>
    </xf>
    <xf numFmtId="0" fontId="14" fillId="0" borderId="23" xfId="0" applyFont="1" applyBorder="1">
      <alignment vertical="center"/>
    </xf>
    <xf numFmtId="0" fontId="11" fillId="0" borderId="23" xfId="0" applyFont="1" applyBorder="1">
      <alignment vertical="center"/>
    </xf>
    <xf numFmtId="164" fontId="10" fillId="12" borderId="26" xfId="0" applyNumberFormat="1" applyFont="1" applyFill="1" applyBorder="1">
      <alignment vertical="center"/>
    </xf>
    <xf numFmtId="164" fontId="21" fillId="7" borderId="83" xfId="0" applyNumberFormat="1" applyFont="1" applyFill="1" applyBorder="1" applyAlignment="1">
      <alignment horizontal="center" vertical="center" wrapText="1"/>
    </xf>
    <xf numFmtId="164" fontId="13" fillId="7" borderId="83" xfId="0" applyNumberFormat="1" applyFont="1" applyFill="1" applyBorder="1" applyAlignment="1">
      <alignment horizontal="center" vertical="center" wrapText="1"/>
    </xf>
    <xf numFmtId="0" fontId="42" fillId="7" borderId="39" xfId="0" applyFont="1" applyFill="1" applyBorder="1" applyAlignment="1">
      <alignment horizontal="left"/>
    </xf>
    <xf numFmtId="0" fontId="11" fillId="0" borderId="26" xfId="0" applyFont="1" applyBorder="1">
      <alignment vertical="center"/>
    </xf>
    <xf numFmtId="0" fontId="0" fillId="0" borderId="39" xfId="0" applyBorder="1" applyAlignment="1"/>
    <xf numFmtId="164" fontId="10" fillId="12" borderId="38" xfId="0" applyNumberFormat="1" applyFont="1" applyFill="1" applyBorder="1">
      <alignment vertical="center"/>
    </xf>
    <xf numFmtId="164" fontId="10" fillId="0" borderId="43" xfId="0" applyNumberFormat="1" applyFont="1" applyBorder="1">
      <alignment vertical="center"/>
    </xf>
    <xf numFmtId="0" fontId="27" fillId="12" borderId="23" xfId="0" applyFont="1" applyFill="1" applyBorder="1">
      <alignment vertical="center"/>
    </xf>
    <xf numFmtId="0" fontId="11" fillId="0" borderId="24" xfId="0" applyFont="1" applyBorder="1">
      <alignment vertical="center"/>
    </xf>
    <xf numFmtId="0" fontId="11" fillId="0" borderId="36" xfId="0" applyFont="1" applyBorder="1">
      <alignment vertical="center"/>
    </xf>
    <xf numFmtId="0" fontId="3" fillId="12" borderId="70" xfId="2" applyFont="1" applyFill="1" applyBorder="1" applyProtection="1">
      <alignment horizontal="center" vertical="center"/>
    </xf>
    <xf numFmtId="0" fontId="27" fillId="0" borderId="56" xfId="0" applyFont="1" applyBorder="1">
      <alignment vertical="center"/>
    </xf>
    <xf numFmtId="0" fontId="37" fillId="0" borderId="66" xfId="0" applyFont="1" applyBorder="1">
      <alignment vertical="center"/>
    </xf>
    <xf numFmtId="0" fontId="37" fillId="0" borderId="57" xfId="0" applyFont="1" applyBorder="1">
      <alignment vertical="center"/>
    </xf>
    <xf numFmtId="0" fontId="3" fillId="12" borderId="85" xfId="2" applyFont="1" applyFill="1" applyBorder="1" applyAlignment="1" applyProtection="1">
      <alignment vertical="center"/>
    </xf>
    <xf numFmtId="0" fontId="42" fillId="7" borderId="71" xfId="0" applyFont="1" applyFill="1" applyBorder="1" applyAlignment="1">
      <alignment horizontal="left"/>
    </xf>
    <xf numFmtId="0" fontId="42" fillId="7" borderId="53" xfId="0" applyFont="1" applyFill="1" applyBorder="1" applyAlignment="1">
      <alignment horizontal="left"/>
    </xf>
    <xf numFmtId="0" fontId="0" fillId="0" borderId="53" xfId="0" applyBorder="1">
      <alignment vertical="center"/>
    </xf>
    <xf numFmtId="0" fontId="3" fillId="12" borderId="50" xfId="2" applyFont="1" applyFill="1" applyBorder="1" applyProtection="1">
      <alignment horizontal="center" vertical="center"/>
    </xf>
    <xf numFmtId="0" fontId="0" fillId="0" borderId="65" xfId="0" applyBorder="1">
      <alignment vertical="center"/>
    </xf>
    <xf numFmtId="0" fontId="28" fillId="0" borderId="72" xfId="0" applyFont="1" applyBorder="1" applyAlignment="1"/>
    <xf numFmtId="0" fontId="27" fillId="0" borderId="64" xfId="0" applyFont="1" applyBorder="1">
      <alignment vertical="center"/>
    </xf>
    <xf numFmtId="0" fontId="41" fillId="0" borderId="23" xfId="0" applyFont="1" applyBorder="1" applyAlignment="1"/>
    <xf numFmtId="0" fontId="37" fillId="0" borderId="0" xfId="0" applyFont="1">
      <alignment vertical="center"/>
    </xf>
    <xf numFmtId="0" fontId="42" fillId="7" borderId="53" xfId="0" applyFont="1" applyFill="1" applyBorder="1" applyAlignment="1"/>
    <xf numFmtId="0" fontId="41" fillId="0" borderId="52" xfId="0" applyFont="1" applyBorder="1" applyAlignment="1">
      <alignment horizontal="left"/>
    </xf>
    <xf numFmtId="0" fontId="41" fillId="0" borderId="23" xfId="0" applyFont="1" applyBorder="1" applyAlignment="1">
      <alignment horizontal="left"/>
    </xf>
    <xf numFmtId="164" fontId="10" fillId="12" borderId="52" xfId="0" applyNumberFormat="1" applyFont="1" applyFill="1" applyBorder="1" applyAlignment="1">
      <alignment horizontal="center" vertical="center"/>
    </xf>
    <xf numFmtId="164" fontId="10" fillId="12" borderId="23" xfId="0" applyNumberFormat="1" applyFont="1" applyFill="1" applyBorder="1" applyAlignment="1">
      <alignment horizontal="center" vertical="center"/>
    </xf>
    <xf numFmtId="164" fontId="10" fillId="12" borderId="24" xfId="0" applyNumberFormat="1" applyFont="1" applyFill="1" applyBorder="1" applyAlignment="1">
      <alignment horizontal="center" vertical="center"/>
    </xf>
    <xf numFmtId="0" fontId="41" fillId="0" borderId="70" xfId="0" applyFont="1" applyBorder="1" applyAlignment="1">
      <alignment horizontal="left"/>
    </xf>
    <xf numFmtId="0" fontId="41" fillId="0" borderId="25" xfId="0" applyFont="1" applyBorder="1" applyAlignment="1">
      <alignment horizontal="left"/>
    </xf>
    <xf numFmtId="0" fontId="41" fillId="0" borderId="26" xfId="0" applyFont="1" applyBorder="1" applyAlignment="1">
      <alignment horizontal="left"/>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164" fontId="44" fillId="12" borderId="70" xfId="0" applyNumberFormat="1" applyFont="1" applyFill="1" applyBorder="1" applyAlignment="1">
      <alignment horizontal="center" vertical="center"/>
    </xf>
    <xf numFmtId="164" fontId="44" fillId="12" borderId="25" xfId="0" applyNumberFormat="1" applyFont="1" applyFill="1" applyBorder="1" applyAlignment="1">
      <alignment horizontal="center" vertical="center"/>
    </xf>
    <xf numFmtId="164" fontId="10" fillId="6" borderId="23" xfId="0" applyNumberFormat="1" applyFont="1" applyFill="1" applyBorder="1" applyAlignment="1">
      <alignment horizontal="center" vertical="center"/>
    </xf>
    <xf numFmtId="0" fontId="22" fillId="0" borderId="1" xfId="0" applyFont="1" applyBorder="1" applyAlignment="1" applyProtection="1">
      <alignment horizontal="center" vertical="center"/>
      <protection locked="0"/>
    </xf>
    <xf numFmtId="0" fontId="22" fillId="0" borderId="67" xfId="0" applyFont="1" applyBorder="1" applyAlignment="1" applyProtection="1">
      <alignment horizontal="center" vertical="center"/>
      <protection locked="0"/>
    </xf>
    <xf numFmtId="0" fontId="22" fillId="0" borderId="48" xfId="0" applyFont="1" applyBorder="1" applyAlignment="1" applyProtection="1">
      <alignment horizontal="center" vertical="center" wrapText="1"/>
      <protection locked="0"/>
    </xf>
    <xf numFmtId="0" fontId="22" fillId="0" borderId="35" xfId="0" applyFont="1" applyBorder="1" applyAlignment="1" applyProtection="1">
      <alignment horizontal="center" vertical="center" wrapText="1"/>
      <protection locked="0"/>
    </xf>
    <xf numFmtId="0" fontId="22" fillId="0" borderId="40" xfId="0" applyFont="1" applyBorder="1" applyAlignment="1" applyProtection="1">
      <alignment horizontal="center" vertical="center" wrapText="1"/>
      <protection locked="0"/>
    </xf>
    <xf numFmtId="0" fontId="22" fillId="0" borderId="50"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49" fontId="40" fillId="0" borderId="24" xfId="2" applyNumberFormat="1" applyFont="1" applyFill="1" applyBorder="1" applyProtection="1">
      <alignment horizontal="center" vertical="center"/>
      <protection locked="0"/>
    </xf>
    <xf numFmtId="49" fontId="40" fillId="0" borderId="25" xfId="2" applyNumberFormat="1" applyFont="1" applyFill="1" applyBorder="1" applyProtection="1">
      <alignment horizontal="center" vertical="center"/>
      <protection locked="0"/>
    </xf>
    <xf numFmtId="49" fontId="40" fillId="0" borderId="26" xfId="2" applyNumberFormat="1" applyFont="1" applyFill="1" applyBorder="1" applyProtection="1">
      <alignment horizontal="center" vertical="center"/>
      <protection locked="0"/>
    </xf>
    <xf numFmtId="0" fontId="16" fillId="6" borderId="2" xfId="0" applyFont="1" applyFill="1" applyBorder="1" applyAlignment="1">
      <alignment horizontal="left" vertical="center"/>
    </xf>
    <xf numFmtId="0" fontId="16" fillId="6" borderId="3" xfId="0" applyFont="1" applyFill="1" applyBorder="1" applyAlignment="1">
      <alignment horizontal="left" vertical="center"/>
    </xf>
    <xf numFmtId="164" fontId="10" fillId="0" borderId="24" xfId="0" applyNumberFormat="1" applyFont="1" applyBorder="1" applyAlignment="1">
      <alignment horizontal="center" vertical="center"/>
    </xf>
    <xf numFmtId="164" fontId="10" fillId="0" borderId="69" xfId="0" applyNumberFormat="1" applyFont="1" applyBorder="1" applyAlignment="1">
      <alignment horizontal="center" vertical="center"/>
    </xf>
    <xf numFmtId="164" fontId="10" fillId="0" borderId="26" xfId="0" applyNumberFormat="1" applyFont="1" applyBorder="1" applyAlignment="1">
      <alignment horizontal="center" vertical="center"/>
    </xf>
    <xf numFmtId="0" fontId="37" fillId="0" borderId="65" xfId="0" applyFont="1" applyBorder="1" applyAlignment="1">
      <alignment horizontal="center" vertical="center"/>
    </xf>
    <xf numFmtId="0" fontId="37" fillId="0" borderId="66" xfId="0" applyFont="1" applyBorder="1" applyAlignment="1">
      <alignment horizontal="center" vertical="center"/>
    </xf>
    <xf numFmtId="49" fontId="39" fillId="0" borderId="56" xfId="0" applyNumberFormat="1" applyFont="1" applyBorder="1" applyAlignment="1">
      <alignment horizontal="left" vertical="center" wrapText="1"/>
    </xf>
    <xf numFmtId="49" fontId="39" fillId="0" borderId="0" xfId="0" applyNumberFormat="1" applyFont="1" applyAlignment="1">
      <alignment horizontal="left" vertical="center" wrapText="1"/>
    </xf>
    <xf numFmtId="49" fontId="39" fillId="0" borderId="57" xfId="0" applyNumberFormat="1" applyFont="1" applyBorder="1" applyAlignment="1">
      <alignment horizontal="left" vertical="center" wrapText="1"/>
    </xf>
    <xf numFmtId="0" fontId="17" fillId="6" borderId="84" xfId="3" applyFont="1" applyFill="1" applyBorder="1" applyAlignment="1" applyProtection="1">
      <alignment horizontal="left" vertical="center" wrapText="1"/>
    </xf>
    <xf numFmtId="0" fontId="17" fillId="6" borderId="79" xfId="3" applyFont="1" applyFill="1" applyBorder="1" applyAlignment="1" applyProtection="1">
      <alignment horizontal="left" vertical="center" wrapText="1"/>
    </xf>
    <xf numFmtId="0" fontId="12" fillId="0" borderId="80" xfId="3" applyFont="1" applyFill="1" applyBorder="1" applyProtection="1">
      <alignment horizontal="center" vertical="center"/>
      <protection locked="0"/>
    </xf>
    <xf numFmtId="0" fontId="12" fillId="0" borderId="81" xfId="3" applyFont="1" applyFill="1" applyBorder="1" applyProtection="1">
      <alignment horizontal="center" vertical="center"/>
      <protection locked="0"/>
    </xf>
    <xf numFmtId="0" fontId="12" fillId="0" borderId="82" xfId="3" applyFont="1" applyFill="1" applyBorder="1" applyProtection="1">
      <alignment horizontal="center" vertical="center"/>
      <protection locked="0"/>
    </xf>
    <xf numFmtId="0" fontId="17" fillId="6" borderId="80" xfId="3" applyFont="1" applyFill="1" applyBorder="1" applyAlignment="1" applyProtection="1">
      <alignment vertical="center"/>
    </xf>
    <xf numFmtId="0" fontId="17" fillId="6" borderId="79" xfId="3" applyFont="1" applyFill="1" applyBorder="1" applyAlignment="1" applyProtection="1">
      <alignment vertical="center"/>
    </xf>
    <xf numFmtId="0" fontId="17" fillId="6" borderId="54" xfId="3" applyFont="1" applyFill="1" applyBorder="1" applyAlignment="1" applyProtection="1">
      <alignment vertical="center"/>
    </xf>
    <xf numFmtId="0" fontId="17" fillId="6" borderId="93" xfId="3" applyFont="1" applyFill="1" applyBorder="1" applyAlignment="1" applyProtection="1">
      <alignment vertical="center"/>
    </xf>
    <xf numFmtId="0" fontId="12" fillId="0" borderId="93" xfId="3" applyFont="1" applyFill="1" applyBorder="1" applyProtection="1">
      <alignment horizontal="center" vertical="center"/>
      <protection locked="0"/>
    </xf>
    <xf numFmtId="0" fontId="11" fillId="0" borderId="9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26" fillId="6" borderId="25" xfId="0" applyFont="1" applyFill="1" applyBorder="1">
      <alignment vertical="center"/>
    </xf>
    <xf numFmtId="0" fontId="26" fillId="6" borderId="69" xfId="0" applyFont="1" applyFill="1" applyBorder="1">
      <alignment vertical="center"/>
    </xf>
    <xf numFmtId="0" fontId="10" fillId="6" borderId="52" xfId="0" applyFont="1" applyFill="1" applyBorder="1" applyAlignment="1">
      <alignment horizontal="center" vertical="center"/>
    </xf>
    <xf numFmtId="0" fontId="10" fillId="6" borderId="23" xfId="0" applyFont="1" applyFill="1" applyBorder="1" applyAlignment="1">
      <alignment horizontal="center" vertical="center"/>
    </xf>
    <xf numFmtId="0" fontId="15" fillId="6" borderId="52" xfId="0" applyFont="1" applyFill="1" applyBorder="1" applyAlignment="1">
      <alignment horizontal="center" vertical="center" wrapText="1"/>
    </xf>
    <xf numFmtId="0" fontId="22" fillId="0" borderId="23" xfId="0" applyFont="1" applyBorder="1" applyAlignment="1" applyProtection="1">
      <alignment horizontal="center" vertical="center" wrapText="1"/>
      <protection locked="0"/>
    </xf>
    <xf numFmtId="164" fontId="15" fillId="6" borderId="23" xfId="0" applyNumberFormat="1" applyFont="1" applyFill="1" applyBorder="1" applyAlignment="1">
      <alignment horizontal="center" vertical="center"/>
    </xf>
    <xf numFmtId="0" fontId="41" fillId="14" borderId="23" xfId="0" applyFont="1" applyFill="1" applyBorder="1" applyAlignment="1">
      <alignment horizontal="left"/>
    </xf>
    <xf numFmtId="0" fontId="11" fillId="13" borderId="23" xfId="0" applyFont="1" applyFill="1" applyBorder="1" applyAlignment="1">
      <alignment horizontal="center" vertical="center" wrapText="1"/>
    </xf>
    <xf numFmtId="0" fontId="11" fillId="13" borderId="53" xfId="0" applyFont="1" applyFill="1" applyBorder="1" applyAlignment="1">
      <alignment horizontal="center" vertical="center" wrapText="1"/>
    </xf>
    <xf numFmtId="0" fontId="10" fillId="12" borderId="23" xfId="0" applyFont="1" applyFill="1" applyBorder="1" applyAlignment="1">
      <alignment horizontal="center" vertical="center"/>
    </xf>
    <xf numFmtId="0" fontId="10" fillId="12" borderId="53" xfId="0" applyFont="1" applyFill="1" applyBorder="1" applyAlignment="1">
      <alignment horizontal="center" vertical="center"/>
    </xf>
    <xf numFmtId="0" fontId="11" fillId="0" borderId="56" xfId="0" applyFont="1" applyBorder="1" applyAlignment="1">
      <alignment horizontal="center" vertical="center"/>
    </xf>
    <xf numFmtId="0" fontId="11" fillId="0" borderId="0" xfId="0" applyFont="1" applyAlignment="1">
      <alignment horizontal="center" vertical="center"/>
    </xf>
    <xf numFmtId="0" fontId="11" fillId="0" borderId="57" xfId="0" applyFont="1" applyBorder="1" applyAlignment="1">
      <alignment horizontal="center" vertical="center"/>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38" xfId="0" applyFont="1" applyBorder="1" applyAlignment="1">
      <alignment horizontal="center" vertical="center"/>
    </xf>
    <xf numFmtId="0" fontId="0" fillId="0" borderId="50"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3" fillId="12" borderId="23" xfId="2" applyFont="1" applyFill="1" applyBorder="1" applyProtection="1">
      <alignment horizontal="center" vertical="center"/>
    </xf>
    <xf numFmtId="0" fontId="3" fillId="12" borderId="38" xfId="2" applyFont="1" applyFill="1" applyBorder="1" applyProtection="1">
      <alignment horizontal="center" vertical="center"/>
    </xf>
    <xf numFmtId="0" fontId="3" fillId="12" borderId="71" xfId="2" applyFont="1" applyFill="1" applyBorder="1" applyProtection="1">
      <alignment horizontal="center" vertical="center"/>
    </xf>
    <xf numFmtId="164" fontId="10" fillId="12" borderId="25" xfId="0" applyNumberFormat="1" applyFont="1" applyFill="1" applyBorder="1" applyAlignment="1">
      <alignment horizontal="center" vertical="center"/>
    </xf>
    <xf numFmtId="164" fontId="10" fillId="12" borderId="26" xfId="0" applyNumberFormat="1" applyFont="1" applyFill="1" applyBorder="1" applyAlignment="1">
      <alignment horizontal="center" vertical="center"/>
    </xf>
    <xf numFmtId="164" fontId="10" fillId="12" borderId="53" xfId="0" applyNumberFormat="1" applyFont="1" applyFill="1" applyBorder="1" applyAlignment="1">
      <alignment horizontal="center" vertical="center"/>
    </xf>
    <xf numFmtId="0" fontId="11" fillId="0" borderId="71" xfId="0" applyFont="1" applyBorder="1" applyAlignment="1">
      <alignment horizontal="center" vertical="center"/>
    </xf>
    <xf numFmtId="164" fontId="44" fillId="12" borderId="23" xfId="0" applyNumberFormat="1" applyFont="1" applyFill="1" applyBorder="1" applyAlignment="1">
      <alignment horizontal="center" vertical="center"/>
    </xf>
    <xf numFmtId="164" fontId="44" fillId="12" borderId="24" xfId="0" applyNumberFormat="1" applyFont="1" applyFill="1" applyBorder="1" applyAlignment="1">
      <alignment horizontal="center" vertical="center"/>
    </xf>
    <xf numFmtId="164" fontId="44" fillId="12" borderId="26" xfId="0" applyNumberFormat="1" applyFont="1" applyFill="1" applyBorder="1" applyAlignment="1">
      <alignment horizontal="center" vertical="center"/>
    </xf>
    <xf numFmtId="164" fontId="44" fillId="12" borderId="52" xfId="0" applyNumberFormat="1" applyFont="1" applyFill="1" applyBorder="1" applyAlignment="1">
      <alignment horizontal="center" vertical="center"/>
    </xf>
    <xf numFmtId="0" fontId="3" fillId="12" borderId="70" xfId="2" applyFont="1" applyFill="1" applyBorder="1" applyProtection="1">
      <alignment horizontal="center" vertical="center"/>
    </xf>
    <xf numFmtId="0" fontId="3" fillId="12" borderId="25" xfId="2" applyFont="1" applyFill="1" applyBorder="1" applyProtection="1">
      <alignment horizontal="center" vertical="center"/>
    </xf>
    <xf numFmtId="0" fontId="3" fillId="12" borderId="26" xfId="2" applyFont="1" applyFill="1" applyBorder="1" applyProtection="1">
      <alignment horizontal="center" vertical="center"/>
    </xf>
    <xf numFmtId="0" fontId="11" fillId="0" borderId="39" xfId="0" applyFont="1" applyBorder="1" applyAlignment="1">
      <alignment horizontal="center" vertical="center"/>
    </xf>
    <xf numFmtId="0" fontId="11" fillId="0" borderId="23" xfId="0" applyFont="1" applyBorder="1" applyAlignment="1">
      <alignment horizontal="center" vertical="center"/>
    </xf>
    <xf numFmtId="0" fontId="3" fillId="12" borderId="24" xfId="2" applyFont="1" applyFill="1" applyBorder="1" applyProtection="1">
      <alignment horizontal="center" vertical="center"/>
    </xf>
    <xf numFmtId="164" fontId="10" fillId="0" borderId="41" xfId="0" applyNumberFormat="1" applyFont="1" applyBorder="1" applyAlignment="1">
      <alignment horizontal="center" vertical="center"/>
    </xf>
    <xf numFmtId="164" fontId="10" fillId="0" borderId="43" xfId="0" applyNumberFormat="1" applyFont="1" applyBorder="1" applyAlignment="1">
      <alignment horizontal="center" vertical="center"/>
    </xf>
    <xf numFmtId="49" fontId="14" fillId="7" borderId="36" xfId="0" applyNumberFormat="1" applyFont="1" applyFill="1" applyBorder="1" applyAlignment="1" applyProtection="1">
      <alignment horizontal="center" vertical="center"/>
      <protection locked="0"/>
    </xf>
    <xf numFmtId="49" fontId="14" fillId="7" borderId="35" xfId="0" applyNumberFormat="1" applyFont="1" applyFill="1" applyBorder="1" applyAlignment="1" applyProtection="1">
      <alignment horizontal="center" vertical="center"/>
      <protection locked="0"/>
    </xf>
    <xf numFmtId="49" fontId="14" fillId="7" borderId="40" xfId="0" applyNumberFormat="1" applyFont="1" applyFill="1" applyBorder="1" applyAlignment="1" applyProtection="1">
      <alignment horizontal="center" vertical="center"/>
      <protection locked="0"/>
    </xf>
    <xf numFmtId="0" fontId="3" fillId="12" borderId="52" xfId="2" applyFont="1" applyFill="1" applyBorder="1" applyProtection="1">
      <alignment horizontal="center" vertical="center"/>
    </xf>
    <xf numFmtId="0" fontId="3" fillId="12" borderId="39" xfId="2" applyFont="1" applyFill="1" applyBorder="1" applyProtection="1">
      <alignment horizontal="center" vertical="center"/>
    </xf>
    <xf numFmtId="0" fontId="3" fillId="12" borderId="36" xfId="2" applyFont="1" applyFill="1" applyBorder="1" applyProtection="1">
      <alignment horizontal="center" vertical="center"/>
    </xf>
    <xf numFmtId="164" fontId="10" fillId="0" borderId="36" xfId="0" applyNumberFormat="1" applyFont="1" applyBorder="1" applyAlignment="1">
      <alignment horizontal="center" vertical="center"/>
    </xf>
    <xf numFmtId="164" fontId="10" fillId="0" borderId="40" xfId="0" applyNumberFormat="1" applyFont="1" applyBorder="1" applyAlignment="1">
      <alignment horizontal="center" vertical="center"/>
    </xf>
    <xf numFmtId="0" fontId="11" fillId="0" borderId="73" xfId="0" applyFont="1" applyBorder="1" applyAlignment="1">
      <alignment horizontal="center" vertical="center"/>
    </xf>
    <xf numFmtId="0" fontId="11" fillId="0" borderId="52" xfId="0" applyFont="1" applyBorder="1" applyAlignment="1">
      <alignment horizontal="center" vertical="center"/>
    </xf>
    <xf numFmtId="164" fontId="10" fillId="12" borderId="43" xfId="0" applyNumberFormat="1" applyFont="1" applyFill="1" applyBorder="1" applyAlignment="1">
      <alignment horizontal="center" vertical="center"/>
    </xf>
    <xf numFmtId="164" fontId="10" fillId="0" borderId="49" xfId="0" applyNumberFormat="1" applyFont="1" applyBorder="1" applyAlignment="1">
      <alignment horizontal="center" vertical="center"/>
    </xf>
    <xf numFmtId="0" fontId="16" fillId="6" borderId="31" xfId="0" applyFont="1" applyFill="1" applyBorder="1">
      <alignment vertical="center"/>
    </xf>
    <xf numFmtId="0" fontId="16" fillId="6" borderId="32" xfId="0" applyFont="1" applyFill="1" applyBorder="1">
      <alignment vertical="center"/>
    </xf>
    <xf numFmtId="0" fontId="23" fillId="0" borderId="2" xfId="0" applyFont="1" applyBorder="1" applyAlignment="1" applyProtection="1">
      <alignment horizontal="center" vertical="center"/>
      <protection locked="0"/>
    </xf>
    <xf numFmtId="0" fontId="23" fillId="0" borderId="3" xfId="0" applyFont="1" applyBorder="1" applyAlignment="1" applyProtection="1">
      <alignment horizontal="center" vertical="center"/>
      <protection locked="0"/>
    </xf>
    <xf numFmtId="0" fontId="10" fillId="6" borderId="77" xfId="0" applyFont="1" applyFill="1" applyBorder="1" applyAlignment="1">
      <alignment horizontal="center" vertical="center" wrapText="1"/>
    </xf>
    <xf numFmtId="0" fontId="10" fillId="6" borderId="76" xfId="0" applyFont="1" applyFill="1" applyBorder="1" applyAlignment="1">
      <alignment horizontal="center" vertical="center" wrapText="1"/>
    </xf>
    <xf numFmtId="0" fontId="20" fillId="8" borderId="31" xfId="0" applyFont="1" applyFill="1" applyBorder="1">
      <alignment vertical="center"/>
    </xf>
    <xf numFmtId="0" fontId="20" fillId="8" borderId="32" xfId="0" applyFont="1" applyFill="1" applyBorder="1">
      <alignment vertical="center"/>
    </xf>
    <xf numFmtId="0" fontId="11" fillId="0" borderId="75"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68" xfId="0" applyFont="1" applyBorder="1" applyAlignment="1" applyProtection="1">
      <alignment horizontal="center" vertical="center"/>
      <protection locked="0"/>
    </xf>
    <xf numFmtId="0" fontId="16" fillId="6" borderId="78" xfId="0" applyFont="1" applyFill="1" applyBorder="1" applyAlignment="1">
      <alignment horizontal="center" vertical="center" wrapText="1"/>
    </xf>
    <xf numFmtId="0" fontId="16" fillId="6" borderId="79" xfId="0" applyFont="1" applyFill="1" applyBorder="1" applyAlignment="1">
      <alignment horizontal="center" vertical="center" wrapText="1"/>
    </xf>
    <xf numFmtId="0" fontId="10" fillId="6" borderId="39" xfId="0" applyFont="1" applyFill="1" applyBorder="1" applyAlignment="1">
      <alignment horizontal="center" vertical="center" wrapText="1"/>
    </xf>
    <xf numFmtId="0" fontId="3" fillId="6" borderId="86" xfId="2" applyFont="1" applyFill="1" applyBorder="1" applyProtection="1">
      <alignment horizontal="center" vertical="center"/>
    </xf>
    <xf numFmtId="0" fontId="3" fillId="6" borderId="87" xfId="2" applyFont="1" applyFill="1" applyBorder="1" applyProtection="1">
      <alignment horizontal="center" vertical="center"/>
    </xf>
    <xf numFmtId="0" fontId="3" fillId="6" borderId="88" xfId="2" applyFont="1" applyFill="1" applyBorder="1" applyProtection="1">
      <alignment horizontal="center" vertical="center"/>
    </xf>
    <xf numFmtId="0" fontId="3" fillId="6" borderId="89" xfId="2" applyFont="1" applyFill="1" applyBorder="1" applyProtection="1">
      <alignment horizontal="center" vertical="center"/>
    </xf>
    <xf numFmtId="0" fontId="3" fillId="6" borderId="90" xfId="2" applyFont="1" applyFill="1" applyBorder="1" applyProtection="1">
      <alignment horizontal="center" vertical="center"/>
    </xf>
    <xf numFmtId="0" fontId="3" fillId="6" borderId="91" xfId="2" applyFont="1" applyFill="1" applyBorder="1" applyProtection="1">
      <alignment horizontal="center" vertical="center"/>
    </xf>
    <xf numFmtId="0" fontId="3" fillId="6" borderId="92" xfId="2" applyFont="1" applyFill="1" applyBorder="1" applyProtection="1">
      <alignment horizontal="center" vertical="center"/>
    </xf>
    <xf numFmtId="0" fontId="3" fillId="6" borderId="52" xfId="3" applyFont="1" applyFill="1" applyBorder="1" applyProtection="1">
      <alignment horizontal="center" vertical="center"/>
    </xf>
    <xf numFmtId="0" fontId="3" fillId="6" borderId="23" xfId="3" applyFont="1" applyFill="1" applyBorder="1" applyProtection="1">
      <alignment horizontal="center" vertical="center"/>
    </xf>
    <xf numFmtId="0" fontId="22" fillId="0" borderId="14" xfId="0" applyFont="1" applyBorder="1" applyAlignment="1" applyProtection="1">
      <alignment horizontal="center" vertical="center"/>
      <protection locked="0"/>
    </xf>
    <xf numFmtId="4" fontId="22" fillId="0" borderId="1" xfId="0" applyNumberFormat="1" applyFont="1" applyBorder="1" applyAlignment="1" applyProtection="1">
      <alignment horizontal="center" vertical="center"/>
      <protection locked="0"/>
    </xf>
    <xf numFmtId="4" fontId="22" fillId="0" borderId="67" xfId="0" applyNumberFormat="1" applyFont="1" applyBorder="1" applyAlignment="1" applyProtection="1">
      <alignment horizontal="center" vertical="center"/>
      <protection locked="0"/>
    </xf>
    <xf numFmtId="0" fontId="3" fillId="6" borderId="48" xfId="2" applyFont="1" applyFill="1" applyBorder="1" applyProtection="1">
      <alignment horizontal="center" vertical="center"/>
    </xf>
    <xf numFmtId="0" fontId="3" fillId="6" borderId="35" xfId="2" applyFont="1" applyFill="1" applyBorder="1" applyProtection="1">
      <alignment horizontal="center" vertical="center"/>
    </xf>
    <xf numFmtId="0" fontId="3" fillId="6" borderId="49" xfId="2" applyFont="1" applyFill="1" applyBorder="1" applyProtection="1">
      <alignment horizontal="center" vertical="center"/>
    </xf>
    <xf numFmtId="0" fontId="22" fillId="0" borderId="52" xfId="0" applyFont="1" applyBorder="1" applyAlignment="1" applyProtection="1">
      <alignment horizontal="center" vertical="center"/>
      <protection locked="0"/>
    </xf>
    <xf numFmtId="0" fontId="22" fillId="0" borderId="23" xfId="0" applyFont="1" applyBorder="1" applyAlignment="1" applyProtection="1">
      <alignment horizontal="center" vertical="center"/>
      <protection locked="0"/>
    </xf>
    <xf numFmtId="9" fontId="22" fillId="0" borderId="1" xfId="0" applyNumberFormat="1" applyFont="1" applyBorder="1" applyAlignment="1" applyProtection="1">
      <alignment horizontal="center" vertical="center"/>
      <protection locked="0"/>
    </xf>
    <xf numFmtId="0" fontId="16" fillId="6" borderId="31" xfId="0" applyFont="1" applyFill="1" applyBorder="1" applyAlignment="1">
      <alignment horizontal="left" vertical="center"/>
    </xf>
    <xf numFmtId="0" fontId="16" fillId="6" borderId="32" xfId="0" applyFont="1" applyFill="1" applyBorder="1" applyAlignment="1">
      <alignment horizontal="left" vertical="center"/>
    </xf>
    <xf numFmtId="1" fontId="22" fillId="0" borderId="1" xfId="0" applyNumberFormat="1" applyFont="1" applyBorder="1" applyAlignment="1" applyProtection="1">
      <alignment horizontal="center" vertical="center"/>
      <protection locked="0"/>
    </xf>
    <xf numFmtId="1" fontId="22" fillId="0" borderId="67" xfId="0" applyNumberFormat="1" applyFont="1" applyBorder="1" applyAlignment="1" applyProtection="1">
      <alignment horizontal="center" vertical="center"/>
      <protection locked="0"/>
    </xf>
    <xf numFmtId="49" fontId="22" fillId="0" borderId="1" xfId="0" applyNumberFormat="1" applyFont="1" applyBorder="1" applyAlignment="1" applyProtection="1">
      <alignment horizontal="center" vertical="center"/>
      <protection locked="0"/>
    </xf>
    <xf numFmtId="49" fontId="22" fillId="0" borderId="14" xfId="0" applyNumberFormat="1" applyFont="1" applyBorder="1" applyAlignment="1" applyProtection="1">
      <alignment horizontal="center" vertical="center"/>
      <protection locked="0"/>
    </xf>
    <xf numFmtId="0" fontId="19" fillId="8" borderId="31" xfId="0" applyFont="1" applyFill="1" applyBorder="1">
      <alignment vertical="center"/>
    </xf>
    <xf numFmtId="0" fontId="19" fillId="8" borderId="32" xfId="0" applyFont="1" applyFill="1" applyBorder="1">
      <alignment vertical="center"/>
    </xf>
    <xf numFmtId="0" fontId="11" fillId="0" borderId="1" xfId="0" applyFont="1" applyBorder="1" applyAlignment="1" applyProtection="1">
      <alignment horizontal="center" vertical="center"/>
      <protection locked="0"/>
    </xf>
    <xf numFmtId="0" fontId="11" fillId="0" borderId="67" xfId="0" applyFont="1" applyBorder="1" applyAlignment="1" applyProtection="1">
      <alignment horizontal="center" vertical="center"/>
      <protection locked="0"/>
    </xf>
    <xf numFmtId="0" fontId="40" fillId="7" borderId="23" xfId="2" applyFont="1" applyFill="1" applyBorder="1" applyProtection="1">
      <alignment horizontal="center" vertical="center"/>
      <protection locked="0"/>
    </xf>
    <xf numFmtId="0" fontId="40" fillId="7" borderId="53" xfId="2" applyFont="1" applyFill="1" applyBorder="1" applyProtection="1">
      <alignment horizontal="center" vertical="center"/>
      <protection locked="0"/>
    </xf>
    <xf numFmtId="0" fontId="3" fillId="12" borderId="53" xfId="2" applyFont="1" applyFill="1" applyBorder="1" applyProtection="1">
      <alignment horizontal="center" vertical="center"/>
    </xf>
    <xf numFmtId="1" fontId="22" fillId="0" borderId="23" xfId="0" applyNumberFormat="1" applyFont="1" applyBorder="1" applyAlignment="1" applyProtection="1">
      <alignment horizontal="center" vertical="center"/>
      <protection locked="0"/>
    </xf>
    <xf numFmtId="1" fontId="22" fillId="0" borderId="53" xfId="0" applyNumberFormat="1" applyFont="1" applyBorder="1" applyAlignment="1" applyProtection="1">
      <alignment horizontal="center" vertical="center"/>
      <protection locked="0"/>
    </xf>
    <xf numFmtId="0" fontId="37" fillId="0" borderId="52" xfId="0" applyFont="1" applyBorder="1" applyAlignment="1">
      <alignment horizontal="center" vertical="center"/>
    </xf>
    <xf numFmtId="0" fontId="37" fillId="0" borderId="23" xfId="0" applyFont="1" applyBorder="1" applyAlignment="1">
      <alignment horizontal="center" vertical="center"/>
    </xf>
    <xf numFmtId="0" fontId="37" fillId="0" borderId="53" xfId="0" applyFont="1" applyBorder="1" applyAlignment="1">
      <alignment horizontal="center" vertical="center"/>
    </xf>
    <xf numFmtId="1" fontId="25" fillId="0" borderId="36" xfId="0" applyNumberFormat="1" applyFont="1" applyBorder="1" applyAlignment="1" applyProtection="1">
      <alignment horizontal="center" vertical="center"/>
      <protection locked="0"/>
    </xf>
    <xf numFmtId="1" fontId="25" fillId="0" borderId="40" xfId="0" applyNumberFormat="1" applyFont="1" applyBorder="1" applyAlignment="1" applyProtection="1">
      <alignment horizontal="center" vertical="center"/>
      <protection locked="0"/>
    </xf>
    <xf numFmtId="1" fontId="25" fillId="0" borderId="47" xfId="0" applyNumberFormat="1" applyFont="1" applyBorder="1" applyAlignment="1" applyProtection="1">
      <alignment horizontal="center" vertical="center"/>
      <protection locked="0"/>
    </xf>
    <xf numFmtId="1" fontId="25" fillId="0" borderId="74" xfId="0" applyNumberFormat="1" applyFont="1" applyBorder="1" applyAlignment="1" applyProtection="1">
      <alignment horizontal="center" vertical="center"/>
      <protection locked="0"/>
    </xf>
    <xf numFmtId="1" fontId="25" fillId="0" borderId="41" xfId="0" applyNumberFormat="1" applyFont="1" applyBorder="1" applyAlignment="1" applyProtection="1">
      <alignment horizontal="center" vertical="center"/>
      <protection locked="0"/>
    </xf>
    <xf numFmtId="1" fontId="25" fillId="0" borderId="43" xfId="0" applyNumberFormat="1" applyFont="1" applyBorder="1" applyAlignment="1" applyProtection="1">
      <alignment horizontal="center" vertical="center"/>
      <protection locked="0"/>
    </xf>
    <xf numFmtId="49" fontId="22" fillId="0" borderId="23" xfId="0" applyNumberFormat="1" applyFont="1" applyBorder="1" applyAlignment="1" applyProtection="1">
      <alignment horizontal="center" vertical="center"/>
      <protection locked="0"/>
    </xf>
    <xf numFmtId="0" fontId="26" fillId="6" borderId="24" xfId="0" applyFont="1" applyFill="1" applyBorder="1" applyAlignment="1">
      <alignment horizontal="center" vertical="center"/>
    </xf>
    <xf numFmtId="0" fontId="26" fillId="6" borderId="25" xfId="0" applyFont="1" applyFill="1" applyBorder="1" applyAlignment="1">
      <alignment horizontal="center" vertical="center"/>
    </xf>
    <xf numFmtId="0" fontId="0" fillId="0" borderId="69" xfId="0" applyBorder="1" applyAlignment="1">
      <alignment horizontal="center" vertical="center"/>
    </xf>
    <xf numFmtId="0" fontId="41" fillId="0" borderId="24" xfId="0" applyFont="1" applyBorder="1" applyAlignment="1">
      <alignment horizontal="center"/>
    </xf>
    <xf numFmtId="0" fontId="41" fillId="0" borderId="25" xfId="0" applyFont="1" applyBorder="1" applyAlignment="1">
      <alignment horizontal="center"/>
    </xf>
    <xf numFmtId="0" fontId="41" fillId="0" borderId="69" xfId="0" applyFont="1" applyBorder="1" applyAlignment="1">
      <alignment horizontal="center"/>
    </xf>
    <xf numFmtId="0" fontId="41" fillId="0" borderId="36" xfId="0" applyFont="1" applyBorder="1" applyAlignment="1">
      <alignment horizontal="center"/>
    </xf>
    <xf numFmtId="0" fontId="41" fillId="0" borderId="35" xfId="0" applyFont="1" applyBorder="1" applyAlignment="1">
      <alignment horizontal="center"/>
    </xf>
    <xf numFmtId="0" fontId="41" fillId="0" borderId="40" xfId="0" applyFont="1" applyBorder="1" applyAlignment="1">
      <alignment horizontal="center"/>
    </xf>
    <xf numFmtId="0" fontId="41" fillId="0" borderId="47" xfId="0" applyFont="1" applyBorder="1" applyAlignment="1">
      <alignment horizontal="center"/>
    </xf>
    <xf numFmtId="0" fontId="41" fillId="0" borderId="0" xfId="0" applyFont="1" applyAlignment="1">
      <alignment horizontal="center"/>
    </xf>
    <xf numFmtId="0" fontId="41" fillId="0" borderId="74" xfId="0" applyFont="1" applyBorder="1" applyAlignment="1">
      <alignment horizontal="center"/>
    </xf>
    <xf numFmtId="0" fontId="16" fillId="6" borderId="23" xfId="0" applyFont="1" applyFill="1" applyBorder="1" applyAlignment="1">
      <alignment horizontal="center" vertical="center" wrapText="1"/>
    </xf>
    <xf numFmtId="164" fontId="10" fillId="0" borderId="51" xfId="0" applyNumberFormat="1" applyFont="1" applyBorder="1" applyAlignment="1">
      <alignment horizontal="center" vertical="center"/>
    </xf>
    <xf numFmtId="0" fontId="0" fillId="0" borderId="23" xfId="0" applyBorder="1" applyAlignment="1">
      <alignment horizontal="center" vertical="center"/>
    </xf>
    <xf numFmtId="0" fontId="0" fillId="0" borderId="53" xfId="0" applyBorder="1" applyAlignment="1">
      <alignment horizontal="center" vertical="center"/>
    </xf>
    <xf numFmtId="164" fontId="10" fillId="6" borderId="53" xfId="0" applyNumberFormat="1" applyFont="1" applyFill="1" applyBorder="1" applyAlignment="1">
      <alignment horizontal="center" vertical="center"/>
    </xf>
    <xf numFmtId="0" fontId="31" fillId="0" borderId="56" xfId="0" applyFont="1" applyBorder="1" applyAlignment="1">
      <alignment horizontal="left" vertical="center" wrapText="1"/>
    </xf>
    <xf numFmtId="0" fontId="31" fillId="0" borderId="57" xfId="0" applyFont="1" applyBorder="1" applyAlignment="1">
      <alignment horizontal="left" vertical="center" wrapText="1"/>
    </xf>
    <xf numFmtId="0" fontId="31" fillId="0" borderId="50" xfId="0" applyFont="1" applyBorder="1" applyAlignment="1">
      <alignment horizontal="left" vertical="center" wrapText="1"/>
    </xf>
    <xf numFmtId="0" fontId="31" fillId="0" borderId="51" xfId="0" applyFont="1" applyBorder="1" applyAlignment="1">
      <alignment horizontal="left" vertical="center" wrapText="1"/>
    </xf>
    <xf numFmtId="0" fontId="31" fillId="7" borderId="52" xfId="0" applyFont="1" applyFill="1" applyBorder="1" applyAlignment="1">
      <alignment horizontal="left" vertical="center" wrapText="1"/>
    </xf>
    <xf numFmtId="0" fontId="31" fillId="7" borderId="53" xfId="0" applyFont="1" applyFill="1" applyBorder="1" applyAlignment="1">
      <alignment horizontal="left" vertical="center" wrapText="1"/>
    </xf>
    <xf numFmtId="0" fontId="31" fillId="7" borderId="54" xfId="0" applyFont="1" applyFill="1" applyBorder="1" applyAlignment="1">
      <alignment horizontal="left" vertical="center" wrapText="1"/>
    </xf>
    <xf numFmtId="0" fontId="31" fillId="7" borderId="55" xfId="0" applyFont="1" applyFill="1" applyBorder="1" applyAlignment="1">
      <alignment horizontal="left" vertical="center" wrapText="1"/>
    </xf>
    <xf numFmtId="0" fontId="31" fillId="7" borderId="73" xfId="0" applyFont="1" applyFill="1" applyBorder="1" applyAlignment="1">
      <alignment horizontal="left" vertical="center" wrapText="1"/>
    </xf>
    <xf numFmtId="0" fontId="31" fillId="7" borderId="71" xfId="0" applyFont="1" applyFill="1" applyBorder="1" applyAlignment="1">
      <alignment horizontal="left" vertical="center" wrapText="1"/>
    </xf>
    <xf numFmtId="0" fontId="31" fillId="7" borderId="52" xfId="0" applyFont="1" applyFill="1" applyBorder="1" applyAlignment="1">
      <alignment horizontal="left" wrapText="1"/>
    </xf>
    <xf numFmtId="0" fontId="31" fillId="7" borderId="53" xfId="0" applyFont="1" applyFill="1" applyBorder="1" applyAlignment="1">
      <alignment horizontal="left" wrapText="1"/>
    </xf>
    <xf numFmtId="0" fontId="31" fillId="0" borderId="48" xfId="0" applyFont="1" applyBorder="1" applyAlignment="1">
      <alignment horizontal="left" vertical="center" wrapText="1"/>
    </xf>
    <xf numFmtId="0" fontId="31" fillId="0" borderId="49" xfId="0" applyFont="1" applyBorder="1" applyAlignment="1">
      <alignment horizontal="left" vertical="center" wrapText="1"/>
    </xf>
    <xf numFmtId="0" fontId="31" fillId="0" borderId="52" xfId="0" applyFont="1" applyBorder="1" applyAlignment="1">
      <alignment horizontal="left" vertical="center" wrapText="1"/>
    </xf>
    <xf numFmtId="0" fontId="31" fillId="0" borderId="53" xfId="0" applyFont="1" applyBorder="1" applyAlignment="1">
      <alignment horizontal="left" vertical="center" wrapText="1"/>
    </xf>
    <xf numFmtId="0" fontId="31" fillId="0" borderId="42" xfId="0" applyFont="1" applyBorder="1" applyAlignment="1">
      <alignment horizontal="center" vertical="center" wrapText="1"/>
    </xf>
    <xf numFmtId="0" fontId="31" fillId="0" borderId="0" xfId="0" applyFont="1" applyAlignment="1">
      <alignment horizontal="left" vertical="center" wrapText="1"/>
    </xf>
    <xf numFmtId="0" fontId="29" fillId="0" borderId="0" xfId="5" applyFont="1" applyAlignment="1">
      <alignment horizontal="center"/>
    </xf>
    <xf numFmtId="0" fontId="29" fillId="0" borderId="0" xfId="0" applyFont="1" applyAlignment="1">
      <alignment horizontal="center"/>
    </xf>
    <xf numFmtId="0" fontId="35" fillId="11" borderId="58" xfId="0" applyFont="1" applyFill="1" applyBorder="1" applyAlignment="1">
      <alignment horizontal="center"/>
    </xf>
    <xf numFmtId="0" fontId="35" fillId="11" borderId="59" xfId="0" applyFont="1" applyFill="1" applyBorder="1" applyAlignment="1">
      <alignment horizontal="center"/>
    </xf>
    <xf numFmtId="0" fontId="36" fillId="11" borderId="58" xfId="0" applyFont="1" applyFill="1" applyBorder="1" applyAlignment="1">
      <alignment horizontal="center"/>
    </xf>
    <xf numFmtId="0" fontId="36" fillId="11" borderId="59" xfId="0" applyFont="1" applyFill="1" applyBorder="1" applyAlignment="1">
      <alignment horizontal="center"/>
    </xf>
    <xf numFmtId="0" fontId="31" fillId="0" borderId="62" xfId="0" applyFont="1" applyBorder="1" applyAlignment="1">
      <alignment horizontal="left" vertical="center" wrapText="1"/>
    </xf>
    <xf numFmtId="0" fontId="31" fillId="0" borderId="63" xfId="0" applyFont="1" applyBorder="1" applyAlignment="1">
      <alignment horizontal="left" vertical="center" wrapText="1"/>
    </xf>
    <xf numFmtId="0" fontId="32" fillId="7" borderId="52" xfId="0" applyFont="1" applyFill="1" applyBorder="1" applyAlignment="1">
      <alignment horizontal="left"/>
    </xf>
    <xf numFmtId="0" fontId="32" fillId="7" borderId="53" xfId="0" applyFont="1" applyFill="1" applyBorder="1" applyAlignment="1">
      <alignment horizontal="left"/>
    </xf>
    <xf numFmtId="0" fontId="32" fillId="7" borderId="56" xfId="0" applyFont="1" applyFill="1" applyBorder="1" applyAlignment="1">
      <alignment horizontal="left" vertical="center" wrapText="1"/>
    </xf>
    <xf numFmtId="0" fontId="32" fillId="7" borderId="57" xfId="0" applyFont="1" applyFill="1" applyBorder="1" applyAlignment="1">
      <alignment horizontal="left" vertical="center" wrapText="1"/>
    </xf>
    <xf numFmtId="0" fontId="32" fillId="7" borderId="50" xfId="0" applyFont="1" applyFill="1" applyBorder="1" applyAlignment="1">
      <alignment horizontal="left" vertical="center" wrapText="1"/>
    </xf>
    <xf numFmtId="0" fontId="32" fillId="7" borderId="51" xfId="0" applyFont="1" applyFill="1" applyBorder="1" applyAlignment="1">
      <alignment horizontal="left" vertical="center" wrapText="1"/>
    </xf>
    <xf numFmtId="0" fontId="31" fillId="0" borderId="54" xfId="0" applyFont="1" applyBorder="1" applyAlignment="1">
      <alignment horizontal="left" vertical="center" wrapText="1"/>
    </xf>
    <xf numFmtId="0" fontId="31" fillId="0" borderId="55" xfId="0" applyFont="1" applyBorder="1" applyAlignment="1">
      <alignment horizontal="left" vertical="center" wrapText="1"/>
    </xf>
    <xf numFmtId="0" fontId="11" fillId="0" borderId="23" xfId="0" applyFont="1" applyBorder="1" applyAlignment="1">
      <alignment horizontal="left"/>
    </xf>
    <xf numFmtId="0" fontId="14" fillId="7" borderId="24" xfId="0" applyFont="1" applyFill="1" applyBorder="1" applyAlignment="1" applyProtection="1">
      <alignment horizontal="center" vertical="center"/>
      <protection locked="0"/>
    </xf>
    <xf numFmtId="0" fontId="14" fillId="7" borderId="25" xfId="0" applyFont="1" applyFill="1" applyBorder="1" applyAlignment="1" applyProtection="1">
      <alignment horizontal="center" vertical="center"/>
      <protection locked="0"/>
    </xf>
    <xf numFmtId="0" fontId="14" fillId="7" borderId="26" xfId="0" applyFont="1" applyFill="1" applyBorder="1" applyAlignment="1" applyProtection="1">
      <alignment horizontal="center" vertical="center"/>
      <protection locked="0"/>
    </xf>
    <xf numFmtId="0" fontId="15" fillId="6" borderId="23" xfId="0" applyFont="1" applyFill="1" applyBorder="1" applyAlignment="1">
      <alignment horizontal="center" vertical="center" wrapText="1"/>
    </xf>
    <xf numFmtId="0" fontId="22" fillId="0" borderId="36" xfId="0" applyFont="1" applyBorder="1" applyAlignment="1" applyProtection="1">
      <alignment horizontal="center" vertical="center" wrapText="1"/>
      <protection locked="0"/>
    </xf>
    <xf numFmtId="0" fontId="22" fillId="0" borderId="41" xfId="0" applyFont="1" applyBorder="1" applyAlignment="1" applyProtection="1">
      <alignment horizontal="center" vertical="center" wrapText="1"/>
      <protection locked="0"/>
    </xf>
    <xf numFmtId="0" fontId="11" fillId="0" borderId="24" xfId="0" applyFont="1" applyBorder="1" applyAlignment="1">
      <alignment horizontal="left"/>
    </xf>
    <xf numFmtId="0" fontId="11" fillId="0" borderId="25" xfId="0" applyFont="1" applyBorder="1" applyAlignment="1">
      <alignment horizontal="left"/>
    </xf>
    <xf numFmtId="164" fontId="10" fillId="6" borderId="24" xfId="0" applyNumberFormat="1" applyFont="1" applyFill="1" applyBorder="1" applyAlignment="1">
      <alignment horizontal="center" vertical="center"/>
    </xf>
    <xf numFmtId="164" fontId="10" fillId="6" borderId="26" xfId="0" applyNumberFormat="1" applyFont="1" applyFill="1" applyBorder="1" applyAlignment="1">
      <alignment horizontal="center" vertical="center"/>
    </xf>
    <xf numFmtId="164" fontId="10" fillId="6" borderId="27" xfId="0" applyNumberFormat="1" applyFont="1" applyFill="1" applyBorder="1" applyAlignment="1">
      <alignment horizontal="center" vertical="center"/>
    </xf>
    <xf numFmtId="0" fontId="3" fillId="6" borderId="21" xfId="2" applyFont="1" applyFill="1" applyBorder="1" applyProtection="1">
      <alignment horizontal="center" vertical="center"/>
    </xf>
    <xf numFmtId="0" fontId="3" fillId="6" borderId="16" xfId="2" applyFont="1" applyFill="1" applyBorder="1" applyProtection="1">
      <alignment horizontal="center" vertical="center"/>
    </xf>
    <xf numFmtId="164" fontId="10" fillId="6" borderId="28" xfId="0" applyNumberFormat="1" applyFont="1" applyFill="1" applyBorder="1" applyAlignment="1">
      <alignment horizontal="center" vertical="center"/>
    </xf>
    <xf numFmtId="0" fontId="3" fillId="6" borderId="23" xfId="2" applyFont="1" applyFill="1" applyBorder="1" applyProtection="1">
      <alignment horizontal="center" vertical="center"/>
    </xf>
    <xf numFmtId="0" fontId="11" fillId="0" borderId="23" xfId="0" applyFont="1" applyBorder="1" applyAlignment="1"/>
    <xf numFmtId="0" fontId="11" fillId="0" borderId="26" xfId="0" applyFont="1" applyBorder="1" applyAlignment="1">
      <alignment horizontal="left"/>
    </xf>
    <xf numFmtId="164" fontId="10" fillId="6" borderId="25" xfId="0" applyNumberFormat="1" applyFont="1" applyFill="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10" borderId="23" xfId="0" applyFont="1" applyFill="1" applyBorder="1" applyAlignment="1">
      <alignment horizontal="left"/>
    </xf>
    <xf numFmtId="0" fontId="10" fillId="6" borderId="8" xfId="0" applyFont="1" applyFill="1" applyBorder="1" applyAlignment="1">
      <alignment horizontal="center" vertical="center"/>
    </xf>
    <xf numFmtId="0" fontId="10" fillId="6" borderId="9" xfId="0" applyFont="1" applyFill="1" applyBorder="1" applyAlignment="1">
      <alignment horizontal="center" vertical="center"/>
    </xf>
    <xf numFmtId="0" fontId="10" fillId="6" borderId="11" xfId="0" applyFont="1" applyFill="1" applyBorder="1" applyAlignment="1">
      <alignment horizontal="center" vertical="center"/>
    </xf>
    <xf numFmtId="0" fontId="3" fillId="6" borderId="44" xfId="2" applyFont="1" applyFill="1" applyBorder="1" applyProtection="1">
      <alignment horizontal="center" vertical="center"/>
    </xf>
    <xf numFmtId="0" fontId="3" fillId="6" borderId="45" xfId="2" applyFont="1" applyFill="1" applyBorder="1" applyProtection="1">
      <alignment horizontal="center" vertical="center"/>
    </xf>
    <xf numFmtId="0" fontId="3" fillId="6" borderId="46" xfId="2" applyFont="1" applyFill="1" applyBorder="1" applyProtection="1">
      <alignment horizontal="center" vertical="center"/>
    </xf>
    <xf numFmtId="0" fontId="3" fillId="6" borderId="5" xfId="2" applyFont="1" applyFill="1" applyBorder="1" applyProtection="1">
      <alignment horizontal="center" vertical="center"/>
    </xf>
    <xf numFmtId="0" fontId="3" fillId="6" borderId="22" xfId="2" applyFont="1" applyFill="1" applyBorder="1" applyProtection="1">
      <alignment horizontal="center" vertical="center"/>
    </xf>
    <xf numFmtId="0" fontId="3" fillId="6" borderId="6" xfId="2" applyFont="1" applyFill="1" applyBorder="1" applyProtection="1">
      <alignment horizontal="center" vertical="center"/>
    </xf>
    <xf numFmtId="0" fontId="3" fillId="6" borderId="7" xfId="2" applyFont="1" applyFill="1" applyBorder="1" applyProtection="1">
      <alignment horizontal="center" vertical="center"/>
    </xf>
    <xf numFmtId="0" fontId="11" fillId="0" borderId="23" xfId="0" applyFont="1" applyBorder="1" applyAlignment="1" applyProtection="1">
      <alignment horizontal="center" vertical="center"/>
      <protection locked="0"/>
    </xf>
    <xf numFmtId="0" fontId="12" fillId="0" borderId="2" xfId="3" applyFont="1" applyFill="1" applyBorder="1" applyProtection="1">
      <alignment horizontal="center" vertical="center"/>
      <protection locked="0"/>
    </xf>
    <xf numFmtId="0" fontId="12" fillId="0" borderId="4" xfId="3" applyFont="1" applyFill="1" applyBorder="1" applyProtection="1">
      <alignment horizontal="center" vertical="center"/>
      <protection locked="0"/>
    </xf>
    <xf numFmtId="0" fontId="12" fillId="0" borderId="18" xfId="3" applyFont="1" applyFill="1" applyBorder="1" applyProtection="1">
      <alignment horizontal="center" vertical="center"/>
      <protection locked="0"/>
    </xf>
    <xf numFmtId="0" fontId="12" fillId="0" borderId="2" xfId="3" applyFont="1" applyFill="1" applyBorder="1" applyProtection="1">
      <alignment horizontal="center" vertical="center"/>
    </xf>
    <xf numFmtId="0" fontId="12" fillId="0" borderId="4" xfId="3" applyFont="1" applyFill="1" applyBorder="1" applyProtection="1">
      <alignment horizontal="center" vertical="center"/>
    </xf>
    <xf numFmtId="0" fontId="12" fillId="0" borderId="18" xfId="3" applyFont="1" applyFill="1" applyBorder="1" applyProtection="1">
      <alignment horizontal="center" vertical="center"/>
    </xf>
    <xf numFmtId="0" fontId="11" fillId="0" borderId="14"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7" fillId="6" borderId="2" xfId="3" applyFont="1" applyFill="1" applyBorder="1" applyAlignment="1" applyProtection="1">
      <alignment vertical="center"/>
    </xf>
    <xf numFmtId="0" fontId="17" fillId="6" borderId="3" xfId="3" applyFont="1" applyFill="1" applyBorder="1" applyAlignment="1" applyProtection="1">
      <alignment vertical="center"/>
    </xf>
    <xf numFmtId="0" fontId="17" fillId="6" borderId="4" xfId="3" applyFont="1" applyFill="1" applyBorder="1" applyAlignment="1" applyProtection="1">
      <alignment vertical="center"/>
    </xf>
    <xf numFmtId="0" fontId="3" fillId="6" borderId="12" xfId="2" applyFont="1" applyFill="1" applyBorder="1" applyProtection="1">
      <alignment horizontal="center" vertical="center"/>
    </xf>
    <xf numFmtId="0" fontId="3" fillId="6" borderId="0" xfId="2" applyFont="1" applyFill="1" applyBorder="1" applyProtection="1">
      <alignment horizontal="center" vertical="center"/>
    </xf>
    <xf numFmtId="0" fontId="3" fillId="6" borderId="13" xfId="2" applyFont="1" applyFill="1" applyBorder="1" applyProtection="1">
      <alignment horizontal="center" vertical="center"/>
    </xf>
    <xf numFmtId="0" fontId="3" fillId="6" borderId="33" xfId="2" applyFont="1" applyFill="1" applyBorder="1" applyProtection="1">
      <alignment horizontal="center" vertical="center"/>
    </xf>
    <xf numFmtId="0" fontId="26" fillId="6" borderId="26" xfId="0" applyFont="1" applyFill="1" applyBorder="1">
      <alignment vertical="center"/>
    </xf>
    <xf numFmtId="0" fontId="25" fillId="0" borderId="23" xfId="0" applyFont="1" applyBorder="1" applyAlignment="1" applyProtection="1">
      <alignment horizontal="center" vertical="center"/>
      <protection locked="0"/>
    </xf>
    <xf numFmtId="0" fontId="3" fillId="6" borderId="34" xfId="2" applyFont="1" applyFill="1" applyBorder="1" applyProtection="1">
      <alignment horizontal="center" vertical="center"/>
    </xf>
    <xf numFmtId="0" fontId="3" fillId="6" borderId="10" xfId="2" applyFont="1" applyFill="1" applyBorder="1" applyProtection="1">
      <alignment horizontal="center" vertical="center"/>
    </xf>
    <xf numFmtId="0" fontId="3" fillId="6" borderId="15" xfId="2" applyFont="1" applyFill="1" applyBorder="1" applyProtection="1">
      <alignment horizontal="center" vertical="center"/>
    </xf>
    <xf numFmtId="164" fontId="10" fillId="6" borderId="29" xfId="0" applyNumberFormat="1" applyFont="1" applyFill="1" applyBorder="1" applyAlignment="1">
      <alignment horizontal="center" vertical="center"/>
    </xf>
    <xf numFmtId="164" fontId="10" fillId="6" borderId="30" xfId="0" applyNumberFormat="1" applyFont="1" applyFill="1" applyBorder="1" applyAlignment="1">
      <alignment horizontal="center" vertical="center"/>
    </xf>
    <xf numFmtId="164" fontId="10" fillId="6" borderId="35" xfId="0" applyNumberFormat="1" applyFont="1" applyFill="1" applyBorder="1" applyAlignment="1">
      <alignment horizontal="center" vertical="center"/>
    </xf>
    <xf numFmtId="0" fontId="11" fillId="0" borderId="11" xfId="0" applyFont="1" applyBorder="1" applyAlignment="1">
      <alignment horizontal="center" vertical="center"/>
    </xf>
    <xf numFmtId="0" fontId="10" fillId="6" borderId="23" xfId="0" applyFont="1" applyFill="1" applyBorder="1" applyAlignment="1">
      <alignment horizontal="center" vertical="center" wrapText="1"/>
    </xf>
    <xf numFmtId="0" fontId="17" fillId="6" borderId="2" xfId="3" applyFont="1" applyFill="1" applyBorder="1" applyAlignment="1" applyProtection="1">
      <alignment horizontal="left" vertical="center" wrapText="1"/>
    </xf>
    <xf numFmtId="0" fontId="17" fillId="6" borderId="3" xfId="3" applyFont="1" applyFill="1" applyBorder="1" applyAlignment="1" applyProtection="1">
      <alignment horizontal="left" vertical="center" wrapText="1"/>
    </xf>
  </cellXfs>
  <cellStyles count="7">
    <cellStyle name="Encabezado 1" xfId="2" builtinId="16" customBuiltin="1"/>
    <cellStyle name="Hipervínculo" xfId="6" builtinId="8"/>
    <cellStyle name="Normal" xfId="0" builtinId="0" customBuiltin="1"/>
    <cellStyle name="Normal 2" xfId="5" xr:uid="{00000000-0005-0000-0000-000003000000}"/>
    <cellStyle name="Título" xfId="1" builtinId="15" customBuiltin="1"/>
    <cellStyle name="Título 2" xfId="3" builtinId="17" customBuiltin="1"/>
    <cellStyle name="Título 3" xfId="4" builtinId="18" customBuiltin="1"/>
  </cellStyles>
  <dxfs count="17">
    <dxf>
      <font>
        <condense val="0"/>
        <extend val="0"/>
        <color rgb="FF9C0006"/>
      </font>
      <fill>
        <patternFill>
          <bgColor rgb="FFFFC7CE"/>
        </patternFill>
      </fill>
    </dxf>
    <dxf>
      <font>
        <condense val="0"/>
        <extend val="0"/>
        <color rgb="FF9C6500"/>
      </font>
      <fill>
        <patternFill>
          <bgColor rgb="FFFFEB9C"/>
        </patternFill>
      </fill>
    </dxf>
    <dxf>
      <font>
        <color theme="1" tint="4.9989318521683403E-2"/>
      </font>
      <fill>
        <patternFill>
          <bgColor rgb="FFFF0000"/>
        </patternFill>
      </fill>
    </dxf>
    <dxf>
      <font>
        <condense val="0"/>
        <extend val="0"/>
        <color rgb="FF006100"/>
      </font>
      <fill>
        <patternFill>
          <bgColor rgb="FFC6EFCE"/>
        </patternFill>
      </fill>
    </dxf>
    <dxf>
      <font>
        <condense val="0"/>
        <extend val="0"/>
        <color rgb="FF9C6500"/>
      </font>
      <fill>
        <patternFill>
          <bgColor rgb="FFFFEB9C"/>
        </patternFill>
      </fill>
    </dxf>
    <dxf>
      <font>
        <color theme="1" tint="4.9989318521683403E-2"/>
      </font>
      <fill>
        <patternFill>
          <bgColor rgb="FFFF0000"/>
        </patternFill>
      </fill>
    </dxf>
    <dxf>
      <font>
        <condense val="0"/>
        <extend val="0"/>
        <color rgb="FF9C0006"/>
      </font>
      <fill>
        <patternFill>
          <bgColor rgb="FFFFC7CE"/>
        </patternFill>
      </fill>
    </dxf>
    <dxf>
      <font>
        <condense val="0"/>
        <extend val="0"/>
        <color rgb="FF9C6500"/>
      </font>
      <fill>
        <patternFill>
          <bgColor rgb="FFFFEB9C"/>
        </patternFill>
      </fill>
    </dxf>
    <dxf>
      <font>
        <color theme="1" tint="4.9989318521683403E-2"/>
      </font>
      <fill>
        <patternFill>
          <bgColor rgb="FFFF0000"/>
        </patternFill>
      </fill>
    </dxf>
    <dxf>
      <font>
        <condense val="0"/>
        <extend val="0"/>
        <color rgb="FF006100"/>
      </font>
      <fill>
        <patternFill>
          <bgColor rgb="FFC6EFCE"/>
        </patternFill>
      </fill>
    </dxf>
    <dxf>
      <font>
        <color theme="1" tint="4.9989318521683403E-2"/>
      </font>
      <fill>
        <patternFill>
          <bgColor rgb="FFFF0000"/>
        </patternFill>
      </fill>
    </dxf>
    <dxf>
      <font>
        <condense val="0"/>
        <extend val="0"/>
        <color rgb="FF9C6500"/>
      </font>
      <fill>
        <patternFill>
          <bgColor rgb="FFFFEB9C"/>
        </patternFill>
      </fill>
    </dxf>
    <dxf>
      <fill>
        <patternFill patternType="solid">
          <fgColor auto="1"/>
          <bgColor rgb="FFFF5050"/>
        </patternFill>
      </fill>
    </dxf>
    <dxf>
      <fill>
        <patternFill>
          <bgColor rgb="FFFF5050"/>
        </patternFill>
      </fill>
    </dxf>
    <dxf>
      <fill>
        <patternFill>
          <bgColor theme="3" tint="0.79998168889431442"/>
        </patternFill>
      </fill>
    </dxf>
    <dxf>
      <font>
        <b/>
        <i val="0"/>
        <color theme="0"/>
      </font>
      <fill>
        <patternFill>
          <bgColor theme="3" tint="0.39994506668294322"/>
        </patternFill>
      </fill>
      <border>
        <bottom style="medium">
          <color theme="3" tint="0.39994506668294322"/>
        </bottom>
        <vertical/>
        <horizontal/>
      </border>
    </dxf>
    <dxf>
      <font>
        <color theme="1" tint="4.9989318521683403E-2"/>
      </font>
      <border>
        <top style="thick">
          <color theme="0"/>
        </top>
        <vertical style="medium">
          <color theme="0"/>
        </vertical>
      </border>
    </dxf>
  </dxfs>
  <tableStyles count="1" defaultTableStyle="TableStyleMedium2" defaultPivotStyle="PivotStyleLight16">
    <tableStyle name="Simple Monthly Budget" pivot="0" count="3" xr9:uid="{00000000-0011-0000-FFFF-FFFF00000000}">
      <tableStyleElement type="wholeTable" dxfId="16"/>
      <tableStyleElement type="headerRow" dxfId="15"/>
      <tableStyleElement type="secondRowStripe" dxfId="14"/>
    </tableStyle>
  </tableStyles>
  <colors>
    <mruColors>
      <color rgb="FFFF5050"/>
      <color rgb="FF008000"/>
      <color rgb="FF003300"/>
      <color rgb="FF0000CC"/>
      <color rgb="FF99FF99"/>
      <color rgb="FFCCFFCC"/>
      <color rgb="FF33CC33"/>
      <color rgb="FF39DF4D"/>
      <color rgb="FF01FF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28574</xdr:colOff>
      <xdr:row>0</xdr:row>
      <xdr:rowOff>178330</xdr:rowOff>
    </xdr:from>
    <xdr:to>
      <xdr:col>17</xdr:col>
      <xdr:colOff>448187</xdr:colOff>
      <xdr:row>1</xdr:row>
      <xdr:rowOff>69216</xdr:rowOff>
    </xdr:to>
    <xdr:pic>
      <xdr:nvPicPr>
        <xdr:cNvPr id="3" name="2 Imagen" descr="35835_html_185bde8.png">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stretch>
          <a:fillRect/>
        </a:stretch>
      </xdr:blipFill>
      <xdr:spPr>
        <a:xfrm>
          <a:off x="7848599" y="178330"/>
          <a:ext cx="2177689" cy="75036"/>
        </a:xfrm>
        <a:prstGeom prst="ellipse">
          <a:avLst/>
        </a:prstGeom>
        <a:ln>
          <a:noFill/>
        </a:ln>
        <a:effectLst>
          <a:softEdge rad="112500"/>
        </a:effectLst>
      </xdr:spPr>
    </xdr:pic>
    <xdr:clientData/>
  </xdr:twoCellAnchor>
  <xdr:twoCellAnchor editAs="oneCell">
    <xdr:from>
      <xdr:col>17</xdr:col>
      <xdr:colOff>32656</xdr:colOff>
      <xdr:row>0</xdr:row>
      <xdr:rowOff>150413</xdr:rowOff>
    </xdr:from>
    <xdr:to>
      <xdr:col>17</xdr:col>
      <xdr:colOff>1113076</xdr:colOff>
      <xdr:row>1</xdr:row>
      <xdr:rowOff>7108</xdr:rowOff>
    </xdr:to>
    <xdr:pic>
      <xdr:nvPicPr>
        <xdr:cNvPr id="4" name="3 Imagen" descr="35835_html_185bde8.png">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stretch>
          <a:fillRect/>
        </a:stretch>
      </xdr:blipFill>
      <xdr:spPr>
        <a:xfrm>
          <a:off x="9014731" y="150413"/>
          <a:ext cx="1087484" cy="47195"/>
        </a:xfrm>
        <a:prstGeom prst="rect">
          <a:avLst/>
        </a:prstGeom>
        <a:ln>
          <a:noFill/>
        </a:ln>
        <a:effectLst>
          <a:softEdge rad="112500"/>
        </a:effectLst>
      </xdr:spPr>
    </xdr:pic>
    <xdr:clientData/>
  </xdr:twoCellAnchor>
  <xdr:oneCellAnchor>
    <xdr:from>
      <xdr:col>15</xdr:col>
      <xdr:colOff>390394</xdr:colOff>
      <xdr:row>1</xdr:row>
      <xdr:rowOff>58540</xdr:rowOff>
    </xdr:from>
    <xdr:ext cx="184731" cy="532582"/>
    <xdr:sp macro="" textlink="">
      <xdr:nvSpPr>
        <xdr:cNvPr id="6" name="5 CuadroTexto">
          <a:extLst>
            <a:ext uri="{FF2B5EF4-FFF2-40B4-BE49-F238E27FC236}">
              <a16:creationId xmlns:a16="http://schemas.microsoft.com/office/drawing/2014/main" id="{00000000-0008-0000-0200-000006000000}"/>
            </a:ext>
          </a:extLst>
        </xdr:cNvPr>
        <xdr:cNvSpPr txBox="1"/>
      </xdr:nvSpPr>
      <xdr:spPr>
        <a:xfrm>
          <a:off x="8804144" y="249040"/>
          <a:ext cx="184731" cy="5325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ctr" anchorCtr="1">
          <a:spAutoFit/>
        </a:bodyPr>
        <a:lstStyle/>
        <a:p>
          <a:endParaRPr lang="es-CR" sz="2800" b="1"/>
        </a:p>
      </xdr:txBody>
    </xdr:sp>
    <xdr:clientData/>
  </xdr:oneCellAnchor>
  <xdr:twoCellAnchor editAs="oneCell">
    <xdr:from>
      <xdr:col>2</xdr:col>
      <xdr:colOff>148022</xdr:colOff>
      <xdr:row>1</xdr:row>
      <xdr:rowOff>29619</xdr:rowOff>
    </xdr:from>
    <xdr:to>
      <xdr:col>3</xdr:col>
      <xdr:colOff>474145</xdr:colOff>
      <xdr:row>1</xdr:row>
      <xdr:rowOff>554635</xdr:rowOff>
    </xdr:to>
    <xdr:pic>
      <xdr:nvPicPr>
        <xdr:cNvPr id="8" name="Imagen 7">
          <a:extLst>
            <a:ext uri="{FF2B5EF4-FFF2-40B4-BE49-F238E27FC236}">
              <a16:creationId xmlns:a16="http://schemas.microsoft.com/office/drawing/2014/main" id="{EF989674-1078-46FC-9D53-7B4C1B81C50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38522" y="220119"/>
          <a:ext cx="1723990" cy="52501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3831527</xdr:colOff>
      <xdr:row>1</xdr:row>
      <xdr:rowOff>95250</xdr:rowOff>
    </xdr:from>
    <xdr:to>
      <xdr:col>4</xdr:col>
      <xdr:colOff>83627</xdr:colOff>
      <xdr:row>3</xdr:row>
      <xdr:rowOff>114300</xdr:rowOff>
    </xdr:to>
    <xdr:pic>
      <xdr:nvPicPr>
        <xdr:cNvPr id="8" name="Imagen 7">
          <a:extLst>
            <a:ext uri="{FF2B5EF4-FFF2-40B4-BE49-F238E27FC236}">
              <a16:creationId xmlns:a16="http://schemas.microsoft.com/office/drawing/2014/main" id="{2947A9F9-A6FE-401F-830B-42AB04AFC7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36577" y="266700"/>
          <a:ext cx="1500375" cy="419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xdr:colOff>
      <xdr:row>1</xdr:row>
      <xdr:rowOff>54429</xdr:rowOff>
    </xdr:from>
    <xdr:to>
      <xdr:col>19</xdr:col>
      <xdr:colOff>0</xdr:colOff>
      <xdr:row>1</xdr:row>
      <xdr:rowOff>789703</xdr:rowOff>
    </xdr:to>
    <xdr:sp macro="" textlink="">
      <xdr:nvSpPr>
        <xdr:cNvPr id="5" name="Título" descr="Presupuesto simple">
          <a:extLst>
            <a:ext uri="{FF2B5EF4-FFF2-40B4-BE49-F238E27FC236}">
              <a16:creationId xmlns:a16="http://schemas.microsoft.com/office/drawing/2014/main" id="{00000000-0008-0000-0100-000005000000}"/>
            </a:ext>
          </a:extLst>
        </xdr:cNvPr>
        <xdr:cNvSpPr txBox="1"/>
      </xdr:nvSpPr>
      <xdr:spPr>
        <a:xfrm>
          <a:off x="190501" y="244929"/>
          <a:ext cx="16954499" cy="735274"/>
        </a:xfrm>
        <a:prstGeom prst="rect">
          <a:avLst/>
        </a:prstGeom>
        <a:gradFill>
          <a:gsLst>
            <a:gs pos="0">
              <a:srgbClr val="DDEBCF"/>
            </a:gs>
            <a:gs pos="50000">
              <a:srgbClr val="9CB86E"/>
            </a:gs>
            <a:gs pos="100000">
              <a:srgbClr val="156B13"/>
            </a:gs>
          </a:gsLst>
          <a:lin ang="5400000" scaled="0"/>
        </a:gradFill>
        <a:ln>
          <a:noFill/>
        </a:ln>
        <a:effectLst>
          <a:outerShdw blurRad="50800" dist="38100" dir="8100000" algn="tr" rotWithShape="0">
            <a:prstClr val="black">
              <a:alpha val="40000"/>
            </a:prstClr>
          </a:outerShdw>
        </a:effectLst>
      </xdr:spPr>
      <xdr:style>
        <a:lnRef idx="3">
          <a:schemeClr val="lt1"/>
        </a:lnRef>
        <a:fillRef idx="1003">
          <a:schemeClr val="dk2"/>
        </a:fillRef>
        <a:effectRef idx="1">
          <a:schemeClr val="dk1"/>
        </a:effectRef>
        <a:fontRef idx="minor">
          <a:schemeClr val="lt1"/>
        </a:fontRef>
      </xdr:style>
      <xdr:txBody>
        <a:bodyPr vertOverflow="clip" horzOverflow="clip" wrap="square" lIns="457200" rtlCol="0" anchor="ctr"/>
        <a:lstStyle/>
        <a:p>
          <a:pPr marL="0" indent="0" algn="l"/>
          <a:r>
            <a:rPr lang="es-ES" sz="2800">
              <a:solidFill>
                <a:schemeClr val="bg1"/>
              </a:solidFill>
              <a:latin typeface="+mj-lt"/>
              <a:ea typeface="+mn-ea"/>
              <a:cs typeface="+mn-cs"/>
            </a:rPr>
            <a:t>INCLUSION</a:t>
          </a:r>
          <a:r>
            <a:rPr lang="es-ES" sz="2800" baseline="0">
              <a:solidFill>
                <a:schemeClr val="bg1"/>
              </a:solidFill>
              <a:latin typeface="+mj-lt"/>
              <a:ea typeface="+mn-ea"/>
              <a:cs typeface="+mn-cs"/>
            </a:rPr>
            <a:t> DE MATERIALES</a:t>
          </a:r>
          <a:endParaRPr lang="en-US" sz="2800">
            <a:solidFill>
              <a:schemeClr val="bg1"/>
            </a:solidFill>
            <a:latin typeface="+mj-lt"/>
            <a:ea typeface="+mn-ea"/>
            <a:cs typeface="+mn-cs"/>
          </a:endParaRPr>
        </a:p>
      </xdr:txBody>
    </xdr:sp>
    <xdr:clientData/>
  </xdr:twoCellAnchor>
  <xdr:twoCellAnchor editAs="oneCell">
    <xdr:from>
      <xdr:col>15</xdr:col>
      <xdr:colOff>28574</xdr:colOff>
      <xdr:row>0</xdr:row>
      <xdr:rowOff>178330</xdr:rowOff>
    </xdr:from>
    <xdr:to>
      <xdr:col>18</xdr:col>
      <xdr:colOff>463188</xdr:colOff>
      <xdr:row>1</xdr:row>
      <xdr:rowOff>62866</xdr:rowOff>
    </xdr:to>
    <xdr:pic>
      <xdr:nvPicPr>
        <xdr:cNvPr id="4" name="3 Imagen" descr="35835_html_185bde8.p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stretch>
          <a:fillRect/>
        </a:stretch>
      </xdr:blipFill>
      <xdr:spPr>
        <a:xfrm>
          <a:off x="8753474" y="178330"/>
          <a:ext cx="2190751" cy="1107546"/>
        </a:xfrm>
        <a:prstGeom prst="ellipse">
          <a:avLst/>
        </a:prstGeom>
        <a:ln>
          <a:noFill/>
        </a:ln>
        <a:effectLst>
          <a:softEdge rad="112500"/>
        </a:effectLst>
      </xdr:spPr>
    </xdr:pic>
    <xdr:clientData/>
  </xdr:twoCellAnchor>
  <xdr:twoCellAnchor editAs="oneCell">
    <xdr:from>
      <xdr:col>17</xdr:col>
      <xdr:colOff>32656</xdr:colOff>
      <xdr:row>0</xdr:row>
      <xdr:rowOff>150413</xdr:rowOff>
    </xdr:from>
    <xdr:to>
      <xdr:col>18</xdr:col>
      <xdr:colOff>539115</xdr:colOff>
      <xdr:row>1</xdr:row>
      <xdr:rowOff>7108</xdr:rowOff>
    </xdr:to>
    <xdr:pic>
      <xdr:nvPicPr>
        <xdr:cNvPr id="25" name="24 Imagen" descr="35835_html_185bde8.png">
          <a:extLst>
            <a:ext uri="{FF2B5EF4-FFF2-40B4-BE49-F238E27FC236}">
              <a16:creationId xmlns:a16="http://schemas.microsoft.com/office/drawing/2014/main" id="{00000000-0008-0000-0100-000019000000}"/>
            </a:ext>
          </a:extLst>
        </xdr:cNvPr>
        <xdr:cNvPicPr>
          <a:picLocks noChangeAspect="1"/>
        </xdr:cNvPicPr>
      </xdr:nvPicPr>
      <xdr:blipFill>
        <a:blip xmlns:r="http://schemas.openxmlformats.org/officeDocument/2006/relationships" r:embed="rId2" cstate="print"/>
        <a:stretch>
          <a:fillRect/>
        </a:stretch>
      </xdr:blipFill>
      <xdr:spPr>
        <a:xfrm>
          <a:off x="8957581" y="150413"/>
          <a:ext cx="1081769" cy="697312"/>
        </a:xfrm>
        <a:prstGeom prst="rect">
          <a:avLst/>
        </a:prstGeom>
        <a:ln>
          <a:noFill/>
        </a:ln>
        <a:effectLst>
          <a:softEdge rad="112500"/>
        </a:effectLst>
      </xdr:spPr>
    </xdr:pic>
    <xdr:clientData/>
  </xdr:twoCellAnchor>
  <xdr:twoCellAnchor editAs="oneCell">
    <xdr:from>
      <xdr:col>16</xdr:col>
      <xdr:colOff>419099</xdr:colOff>
      <xdr:row>0</xdr:row>
      <xdr:rowOff>114768</xdr:rowOff>
    </xdr:from>
    <xdr:to>
      <xdr:col>18</xdr:col>
      <xdr:colOff>538328</xdr:colOff>
      <xdr:row>3</xdr:row>
      <xdr:rowOff>91182</xdr:rowOff>
    </xdr:to>
    <xdr:pic>
      <xdr:nvPicPr>
        <xdr:cNvPr id="6" name="5 Imagen" descr="35835_html_185bde8.p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stretch>
          <a:fillRect/>
        </a:stretch>
      </xdr:blipFill>
      <xdr:spPr>
        <a:xfrm>
          <a:off x="8820149" y="114768"/>
          <a:ext cx="1281279" cy="805089"/>
        </a:xfrm>
        <a:prstGeom prst="rect">
          <a:avLst/>
        </a:prstGeom>
        <a:ln>
          <a:noFill/>
        </a:ln>
        <a:effectLst>
          <a:softEdge rad="112500"/>
        </a:effectLst>
      </xdr:spPr>
    </xdr:pic>
    <xdr:clientData/>
  </xdr:twoCellAnchor>
  <xdr:oneCellAnchor>
    <xdr:from>
      <xdr:col>17</xdr:col>
      <xdr:colOff>38100</xdr:colOff>
      <xdr:row>2</xdr:row>
      <xdr:rowOff>9525</xdr:rowOff>
    </xdr:from>
    <xdr:ext cx="903581" cy="265265"/>
    <xdr:sp macro="" textlink="">
      <xdr:nvSpPr>
        <xdr:cNvPr id="8" name="7 CuadroTexto">
          <a:extLst>
            <a:ext uri="{FF2B5EF4-FFF2-40B4-BE49-F238E27FC236}">
              <a16:creationId xmlns:a16="http://schemas.microsoft.com/office/drawing/2014/main" id="{00000000-0008-0000-0100-000008000000}"/>
            </a:ext>
          </a:extLst>
        </xdr:cNvPr>
        <xdr:cNvSpPr txBox="1"/>
      </xdr:nvSpPr>
      <xdr:spPr>
        <a:xfrm>
          <a:off x="9020175" y="819150"/>
          <a:ext cx="903581" cy="26526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none" rtlCol="0" anchor="ctr" anchorCtr="1">
          <a:spAutoFit/>
        </a:bodyPr>
        <a:lstStyle/>
        <a:p>
          <a:r>
            <a:rPr lang="es-CR" sz="1100"/>
            <a:t>2017-11-01</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ON">
      <a:majorFont>
        <a:latin typeface="Century Gothic"/>
        <a:ea typeface=""/>
        <a:cs typeface=""/>
      </a:majorFont>
      <a:minorFont>
        <a:latin typeface="Century Gothic"/>
        <a:ea typeface=""/>
        <a:cs typeface=""/>
      </a:minorFont>
    </a:fontScheme>
    <a:fmtScheme name="Clarity">
      <a:fillStyleLst>
        <a:solidFill>
          <a:schemeClr val="phClr"/>
        </a:solidFill>
        <a:gradFill rotWithShape="1">
          <a:gsLst>
            <a:gs pos="0">
              <a:schemeClr val="phClr">
                <a:tint val="50000"/>
                <a:shade val="86000"/>
                <a:satMod val="140000"/>
              </a:schemeClr>
            </a:gs>
            <a:gs pos="45000">
              <a:schemeClr val="phClr">
                <a:tint val="48000"/>
                <a:satMod val="150000"/>
              </a:schemeClr>
            </a:gs>
            <a:gs pos="100000">
              <a:schemeClr val="phClr">
                <a:tint val="28000"/>
                <a:satMod val="160000"/>
              </a:schemeClr>
            </a:gs>
          </a:gsLst>
          <a:path path="circle">
            <a:fillToRect l="100000" t="100000" r="100000" b="100000"/>
          </a:path>
        </a:gradFill>
        <a:gradFill rotWithShape="1">
          <a:gsLst>
            <a:gs pos="0">
              <a:schemeClr val="phClr">
                <a:shade val="70000"/>
                <a:satMod val="150000"/>
              </a:schemeClr>
            </a:gs>
            <a:gs pos="34000">
              <a:schemeClr val="phClr">
                <a:shade val="70000"/>
                <a:satMod val="140000"/>
              </a:schemeClr>
            </a:gs>
            <a:gs pos="70000">
              <a:schemeClr val="phClr">
                <a:tint val="100000"/>
                <a:shade val="90000"/>
                <a:satMod val="140000"/>
              </a:schemeClr>
            </a:gs>
            <a:gs pos="100000">
              <a:schemeClr val="phClr">
                <a:tint val="100000"/>
                <a:shade val="100000"/>
                <a:satMod val="100000"/>
              </a:schemeClr>
            </a:gs>
          </a:gsLst>
          <a:path path="circle">
            <a:fillToRect l="100000" t="100000" r="100000" b="100000"/>
          </a:path>
        </a:gradFill>
      </a:fillStyleLst>
      <a:lnStyleLst>
        <a:ln w="9525" cap="flat" cmpd="sng" algn="ctr">
          <a:solidFill>
            <a:schemeClr val="phClr"/>
          </a:solidFill>
          <a:prstDash val="solid"/>
        </a:ln>
        <a:ln w="26425" cap="flat" cmpd="sng" algn="ctr">
          <a:solidFill>
            <a:schemeClr val="phClr"/>
          </a:solidFill>
          <a:prstDash val="solid"/>
        </a:ln>
        <a:ln w="44450" cap="flat" cmpd="sng" algn="ctr">
          <a:solidFill>
            <a:schemeClr val="phClr"/>
          </a:solidFill>
          <a:prstDash val="solid"/>
        </a:ln>
      </a:lnStyleLst>
      <a:effectStyleLst>
        <a:effectStyle>
          <a:effectLst/>
        </a:effectStyle>
        <a:effectStyle>
          <a:effectLst>
            <a:outerShdw blurRad="38100" dist="25400" dir="2700000" algn="br" rotWithShape="0">
              <a:srgbClr val="000000">
                <a:alpha val="60000"/>
              </a:srgbClr>
            </a:outerShdw>
          </a:effectLst>
        </a:effectStyle>
        <a:effectStyle>
          <a:effectLst>
            <a:outerShdw blurRad="38100" dist="25400" dir="2700000" algn="br" rotWithShape="0">
              <a:srgbClr val="000000">
                <a:alpha val="60000"/>
              </a:srgbClr>
            </a:outerShdw>
          </a:effectLst>
          <a:scene3d>
            <a:camera prst="orthographicFront">
              <a:rot lat="0" lon="0" rev="0"/>
            </a:camera>
            <a:lightRig rig="balanced" dir="t">
              <a:rot lat="0" lon="0" rev="5100000"/>
            </a:lightRig>
          </a:scene3d>
          <a:sp3d contourW="6350">
            <a:bevelT w="29210" h="12700"/>
            <a:contourClr>
              <a:schemeClr val="phClr">
                <a:shade val="30000"/>
                <a:satMod val="13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tabColor theme="3"/>
    <pageSetUpPr autoPageBreaks="0" fitToPage="1"/>
  </sheetPr>
  <dimension ref="A1:AE82"/>
  <sheetViews>
    <sheetView showGridLines="0" showRowColHeaders="0" tabSelected="1" showRuler="0" view="pageLayout" topLeftCell="B19" zoomScale="80" zoomScaleNormal="67" zoomScalePageLayoutView="80" workbookViewId="0">
      <selection activeCell="L44" sqref="L44:N44"/>
    </sheetView>
  </sheetViews>
  <sheetFormatPr baseColWidth="10" defaultColWidth="9.1796875" defaultRowHeight="26.25" customHeight="1" zeroHeight="1" x14ac:dyDescent="0.25"/>
  <cols>
    <col min="1" max="1" width="16.81640625" hidden="1" customWidth="1" collapsed="1"/>
    <col min="2" max="2" width="2.81640625" customWidth="1" collapsed="1"/>
    <col min="3" max="3" width="21.1796875" customWidth="1" collapsed="1"/>
    <col min="4" max="4" width="13.81640625" bestFit="1" customWidth="1" collapsed="1"/>
    <col min="5" max="5" width="12" customWidth="1" collapsed="1"/>
    <col min="6" max="6" width="7.54296875" customWidth="1" collapsed="1"/>
    <col min="7" max="9" width="13.7265625" customWidth="1" collapsed="1"/>
    <col min="10" max="10" width="7.54296875" customWidth="1" collapsed="1"/>
    <col min="11" max="11" width="1" customWidth="1" collapsed="1"/>
    <col min="12" max="12" width="19" customWidth="1" collapsed="1"/>
    <col min="13" max="13" width="10.453125" customWidth="1" collapsed="1"/>
    <col min="14" max="14" width="9.54296875" customWidth="1" collapsed="1"/>
    <col min="15" max="15" width="7.54296875" customWidth="1" collapsed="1"/>
    <col min="16" max="16" width="19.1796875" customWidth="1" collapsed="1"/>
    <col min="17" max="17" width="7.1796875" customWidth="1" collapsed="1"/>
    <col min="18" max="18" width="16.453125" customWidth="1" collapsed="1"/>
    <col min="19" max="19" width="7" customWidth="1" collapsed="1"/>
    <col min="20" max="20" width="2.81640625" customWidth="1" collapsed="1"/>
    <col min="21" max="22" width="9.1796875" hidden="1" customWidth="1" collapsed="1"/>
    <col min="23" max="23" width="8.453125" hidden="1" customWidth="1" collapsed="1"/>
    <col min="24" max="30" width="0" hidden="1" customWidth="1" collapsed="1"/>
    <col min="31" max="31" width="3.453125" hidden="1" customWidth="1" collapsed="1"/>
    <col min="32" max="16384" width="9.1796875" collapsed="1"/>
  </cols>
  <sheetData>
    <row r="1" spans="1:26" ht="15" customHeight="1" thickBot="1" x14ac:dyDescent="0.3"/>
    <row r="2" spans="1:26" ht="48.75" customHeight="1" x14ac:dyDescent="0.25">
      <c r="A2" t="s">
        <v>0</v>
      </c>
      <c r="C2" s="85" t="s">
        <v>1</v>
      </c>
      <c r="D2" s="84"/>
      <c r="E2" s="176" t="s">
        <v>2</v>
      </c>
      <c r="F2" s="176"/>
      <c r="G2" s="176"/>
      <c r="H2" s="176"/>
      <c r="I2" s="176"/>
      <c r="J2" s="176"/>
      <c r="K2" s="176"/>
      <c r="L2" s="176"/>
      <c r="M2" s="176"/>
      <c r="N2" s="176"/>
      <c r="O2" s="176"/>
      <c r="P2" s="176" t="s">
        <v>306</v>
      </c>
      <c r="Q2" s="176"/>
      <c r="R2" s="176"/>
      <c r="S2" s="177"/>
    </row>
    <row r="3" spans="1:26" ht="1.5" customHeight="1" thickBot="1" x14ac:dyDescent="0.3">
      <c r="A3" t="s">
        <v>3</v>
      </c>
      <c r="C3" s="54"/>
      <c r="S3" s="55"/>
    </row>
    <row r="4" spans="1:26" ht="19" customHeight="1" thickBot="1" x14ac:dyDescent="0.3">
      <c r="A4" t="s">
        <v>4</v>
      </c>
      <c r="C4" s="260" t="s">
        <v>5</v>
      </c>
      <c r="D4" s="261"/>
      <c r="E4" s="261"/>
      <c r="F4" s="261"/>
      <c r="G4" s="261"/>
      <c r="H4" s="261"/>
      <c r="I4" s="261"/>
      <c r="J4" s="262"/>
      <c r="K4" s="140"/>
      <c r="L4" s="263" t="s">
        <v>6</v>
      </c>
      <c r="M4" s="264"/>
      <c r="N4" s="265"/>
      <c r="O4" s="265"/>
      <c r="P4" s="265"/>
      <c r="Q4" s="265"/>
      <c r="R4" s="265"/>
      <c r="S4" s="266"/>
    </row>
    <row r="5" spans="1:26" ht="19" customHeight="1" thickBot="1" x14ac:dyDescent="0.3">
      <c r="A5" t="s">
        <v>3</v>
      </c>
      <c r="C5" s="267" t="s">
        <v>7</v>
      </c>
      <c r="D5" s="268"/>
      <c r="E5" s="268"/>
      <c r="F5" s="268"/>
      <c r="G5" s="268"/>
      <c r="H5" s="268"/>
      <c r="I5" s="268"/>
      <c r="J5" s="268"/>
      <c r="L5" s="246" t="s">
        <v>8</v>
      </c>
      <c r="M5" s="247"/>
      <c r="N5" s="160" t="s">
        <v>9</v>
      </c>
      <c r="O5" s="269"/>
      <c r="P5" s="246" t="s">
        <v>10</v>
      </c>
      <c r="Q5" s="247"/>
      <c r="R5" s="270" t="s">
        <v>9</v>
      </c>
      <c r="S5" s="271"/>
    </row>
    <row r="6" spans="1:26" ht="19" customHeight="1" thickBot="1" x14ac:dyDescent="0.3">
      <c r="A6" t="s">
        <v>11</v>
      </c>
      <c r="C6" s="275" t="s">
        <v>9</v>
      </c>
      <c r="D6" s="276"/>
      <c r="E6" s="276"/>
      <c r="F6" s="276"/>
      <c r="G6" s="276"/>
      <c r="H6" s="276"/>
      <c r="I6" s="276"/>
      <c r="J6" s="276"/>
      <c r="L6" s="171" t="s">
        <v>12</v>
      </c>
      <c r="M6" s="172"/>
      <c r="N6" s="277">
        <v>0.13</v>
      </c>
      <c r="O6" s="269"/>
      <c r="P6" s="278" t="s">
        <v>13</v>
      </c>
      <c r="Q6" s="279"/>
      <c r="R6" s="280"/>
      <c r="S6" s="281"/>
    </row>
    <row r="7" spans="1:26" ht="19" customHeight="1" thickBot="1" x14ac:dyDescent="0.3">
      <c r="A7" t="s">
        <v>14</v>
      </c>
      <c r="C7" s="275"/>
      <c r="D7" s="276"/>
      <c r="E7" s="276"/>
      <c r="F7" s="276"/>
      <c r="G7" s="276"/>
      <c r="H7" s="276"/>
      <c r="I7" s="276"/>
      <c r="J7" s="276"/>
      <c r="L7" s="246" t="s">
        <v>15</v>
      </c>
      <c r="M7" s="247"/>
      <c r="N7" s="282" t="s">
        <v>9</v>
      </c>
      <c r="O7" s="283"/>
      <c r="P7" s="171" t="s">
        <v>16</v>
      </c>
      <c r="Q7" s="172"/>
      <c r="R7" s="160" t="s">
        <v>17</v>
      </c>
      <c r="S7" s="161"/>
    </row>
    <row r="8" spans="1:26" ht="19" customHeight="1" thickBot="1" x14ac:dyDescent="0.3">
      <c r="A8" t="s">
        <v>18</v>
      </c>
      <c r="C8" s="197" t="s">
        <v>19</v>
      </c>
      <c r="D8" s="198" t="s">
        <v>9</v>
      </c>
      <c r="E8" s="198"/>
      <c r="F8" s="196" t="s">
        <v>20</v>
      </c>
      <c r="G8" s="196"/>
      <c r="H8" s="198"/>
      <c r="I8" s="198"/>
      <c r="J8" s="198"/>
      <c r="L8" s="246" t="s">
        <v>22</v>
      </c>
      <c r="M8" s="247"/>
      <c r="N8" s="248"/>
      <c r="O8" s="249"/>
      <c r="P8" s="284" t="s">
        <v>23</v>
      </c>
      <c r="Q8" s="285"/>
      <c r="R8" s="286" t="s">
        <v>18</v>
      </c>
      <c r="S8" s="287"/>
    </row>
    <row r="9" spans="1:26" ht="19" customHeight="1" x14ac:dyDescent="0.25">
      <c r="A9">
        <v>1</v>
      </c>
      <c r="C9" s="197"/>
      <c r="D9" s="198"/>
      <c r="E9" s="198"/>
      <c r="F9" s="196"/>
      <c r="G9" s="196"/>
      <c r="H9" s="198"/>
      <c r="I9" s="198"/>
      <c r="J9" s="198"/>
      <c r="L9" s="171" t="s">
        <v>24</v>
      </c>
      <c r="M9" s="172"/>
      <c r="N9" s="160"/>
      <c r="O9" s="269"/>
      <c r="P9" s="252" t="s">
        <v>25</v>
      </c>
      <c r="Q9" s="253"/>
      <c r="R9" s="160"/>
      <c r="S9" s="161"/>
    </row>
    <row r="10" spans="1:26" ht="19" customHeight="1" x14ac:dyDescent="0.25">
      <c r="A10">
        <v>2</v>
      </c>
      <c r="C10" s="195" t="s">
        <v>26</v>
      </c>
      <c r="D10" s="196"/>
      <c r="E10" s="196"/>
      <c r="F10" s="196"/>
      <c r="G10" s="196"/>
      <c r="H10" s="196"/>
      <c r="I10" s="196"/>
      <c r="J10" s="196"/>
      <c r="L10" s="250" t="s">
        <v>27</v>
      </c>
      <c r="M10" s="251"/>
      <c r="N10" s="254" t="s">
        <v>9</v>
      </c>
      <c r="O10" s="255"/>
      <c r="P10" s="255"/>
      <c r="Q10" s="255"/>
      <c r="R10" s="255"/>
      <c r="S10" s="256"/>
      <c r="V10">
        <v>0</v>
      </c>
      <c r="Z10" t="s">
        <v>28</v>
      </c>
    </row>
    <row r="11" spans="1:26" ht="26.25" customHeight="1" x14ac:dyDescent="0.25">
      <c r="A11">
        <v>3</v>
      </c>
      <c r="C11" s="162" t="s">
        <v>9</v>
      </c>
      <c r="D11" s="163"/>
      <c r="E11" s="163"/>
      <c r="F11" s="163"/>
      <c r="G11" s="163"/>
      <c r="H11" s="163"/>
      <c r="I11" s="163"/>
      <c r="J11" s="164"/>
      <c r="L11" s="250" t="s">
        <v>29</v>
      </c>
      <c r="M11" s="251"/>
      <c r="N11" s="254" t="s">
        <v>9</v>
      </c>
      <c r="O11" s="255"/>
      <c r="P11" s="255"/>
      <c r="Q11" s="255"/>
      <c r="R11" s="255"/>
      <c r="S11" s="256"/>
      <c r="V11">
        <v>2</v>
      </c>
      <c r="Z11" t="s">
        <v>30</v>
      </c>
    </row>
    <row r="12" spans="1:26" ht="30" customHeight="1" x14ac:dyDescent="0.25">
      <c r="A12">
        <v>4</v>
      </c>
      <c r="C12" s="165"/>
      <c r="D12" s="166"/>
      <c r="E12" s="166"/>
      <c r="F12" s="166"/>
      <c r="G12" s="166"/>
      <c r="H12" s="166"/>
      <c r="I12" s="166"/>
      <c r="J12" s="167"/>
      <c r="L12" s="257" t="s">
        <v>31</v>
      </c>
      <c r="M12" s="258"/>
      <c r="N12" s="183"/>
      <c r="O12" s="184"/>
      <c r="P12" s="259" t="s">
        <v>32</v>
      </c>
      <c r="Q12" s="259"/>
      <c r="R12" s="86"/>
      <c r="S12" s="87"/>
      <c r="V12">
        <v>13</v>
      </c>
    </row>
    <row r="13" spans="1:26" ht="25.5" customHeight="1" x14ac:dyDescent="0.25">
      <c r="A13">
        <v>7</v>
      </c>
      <c r="C13" s="88" t="s">
        <v>33</v>
      </c>
      <c r="D13" s="168" t="s">
        <v>34</v>
      </c>
      <c r="E13" s="169"/>
      <c r="F13" s="169"/>
      <c r="G13" s="169"/>
      <c r="H13" s="169"/>
      <c r="I13" s="169"/>
      <c r="J13" s="170"/>
      <c r="K13" s="315" t="s">
        <v>35</v>
      </c>
      <c r="L13" s="315"/>
      <c r="M13" s="315"/>
      <c r="N13" s="288" t="s">
        <v>9</v>
      </c>
      <c r="O13" s="288"/>
      <c r="P13" s="288"/>
      <c r="Q13" s="288"/>
      <c r="R13" s="288"/>
      <c r="S13" s="289"/>
      <c r="V13">
        <v>1</v>
      </c>
    </row>
    <row r="14" spans="1:26" ht="19" customHeight="1" x14ac:dyDescent="0.25">
      <c r="A14">
        <v>8</v>
      </c>
      <c r="C14" s="272" t="s">
        <v>36</v>
      </c>
      <c r="D14" s="273"/>
      <c r="E14" s="273"/>
      <c r="F14" s="273"/>
      <c r="G14" s="273"/>
      <c r="H14" s="273"/>
      <c r="I14" s="273"/>
      <c r="J14" s="273"/>
      <c r="K14" s="273"/>
      <c r="L14" s="273"/>
      <c r="M14" s="273"/>
      <c r="N14" s="273"/>
      <c r="O14" s="273"/>
      <c r="P14" s="273"/>
      <c r="Q14" s="273"/>
      <c r="R14" s="273"/>
      <c r="S14" s="274"/>
    </row>
    <row r="15" spans="1:26" ht="19" customHeight="1" x14ac:dyDescent="0.25">
      <c r="A15">
        <v>10</v>
      </c>
      <c r="C15" s="195"/>
      <c r="D15" s="196"/>
      <c r="E15" s="196"/>
      <c r="F15" s="196"/>
      <c r="G15" s="196"/>
      <c r="H15" s="196"/>
      <c r="I15" s="199" t="s">
        <v>38</v>
      </c>
      <c r="J15" s="199"/>
      <c r="K15" s="159" t="s">
        <v>39</v>
      </c>
      <c r="L15" s="159"/>
      <c r="M15" s="159"/>
      <c r="N15" s="159" t="s">
        <v>40</v>
      </c>
      <c r="O15" s="159"/>
      <c r="P15" s="159" t="s">
        <v>41</v>
      </c>
      <c r="Q15" s="159"/>
      <c r="R15" s="159" t="s">
        <v>42</v>
      </c>
      <c r="S15" s="319"/>
    </row>
    <row r="16" spans="1:26" ht="19" customHeight="1" x14ac:dyDescent="0.25">
      <c r="A16">
        <v>11</v>
      </c>
      <c r="C16" s="56" t="s">
        <v>43</v>
      </c>
      <c r="D16" s="302" t="s">
        <v>9</v>
      </c>
      <c r="E16" s="302"/>
      <c r="F16" s="302"/>
      <c r="G16" s="302"/>
      <c r="H16" s="302"/>
      <c r="I16" s="296" t="s">
        <v>9</v>
      </c>
      <c r="J16" s="297"/>
      <c r="K16" s="291" t="s">
        <v>44</v>
      </c>
      <c r="L16" s="291"/>
      <c r="M16" s="291"/>
      <c r="N16" s="291" t="s">
        <v>44</v>
      </c>
      <c r="O16" s="291"/>
      <c r="P16" s="291" t="s">
        <v>44</v>
      </c>
      <c r="Q16" s="291"/>
      <c r="R16" s="291" t="s">
        <v>45</v>
      </c>
      <c r="S16" s="292"/>
      <c r="W16" s="43"/>
    </row>
    <row r="17" spans="1:23" ht="19" customHeight="1" x14ac:dyDescent="0.25">
      <c r="C17" s="57" t="s">
        <v>46</v>
      </c>
      <c r="D17" s="302" t="s">
        <v>9</v>
      </c>
      <c r="E17" s="302"/>
      <c r="F17" s="302"/>
      <c r="G17" s="302"/>
      <c r="H17" s="302"/>
      <c r="I17" s="298"/>
      <c r="J17" s="299"/>
      <c r="K17" s="291" t="s">
        <v>44</v>
      </c>
      <c r="L17" s="291"/>
      <c r="M17" s="291"/>
      <c r="N17" s="291" t="s">
        <v>44</v>
      </c>
      <c r="O17" s="291"/>
      <c r="P17" s="291" t="s">
        <v>44</v>
      </c>
      <c r="Q17" s="291"/>
      <c r="R17" s="291" t="s">
        <v>45</v>
      </c>
      <c r="S17" s="292"/>
      <c r="W17" s="43"/>
    </row>
    <row r="18" spans="1:23" ht="19" customHeight="1" x14ac:dyDescent="0.25">
      <c r="A18">
        <v>12</v>
      </c>
      <c r="C18" s="57" t="s">
        <v>47</v>
      </c>
      <c r="D18" s="302" t="s">
        <v>48</v>
      </c>
      <c r="E18" s="302"/>
      <c r="F18" s="302"/>
      <c r="G18" s="302"/>
      <c r="H18" s="302"/>
      <c r="I18" s="300"/>
      <c r="J18" s="301"/>
      <c r="K18" s="291" t="s">
        <v>44</v>
      </c>
      <c r="L18" s="291"/>
      <c r="M18" s="291"/>
      <c r="N18" s="291" t="s">
        <v>44</v>
      </c>
      <c r="O18" s="291"/>
      <c r="P18" s="291" t="s">
        <v>44</v>
      </c>
      <c r="Q18" s="291"/>
      <c r="R18" s="291" t="s">
        <v>45</v>
      </c>
      <c r="S18" s="292"/>
    </row>
    <row r="19" spans="1:23" ht="19" customHeight="1" x14ac:dyDescent="0.25">
      <c r="C19" s="104" t="s">
        <v>49</v>
      </c>
      <c r="D19" s="105" t="s">
        <v>9</v>
      </c>
      <c r="E19" s="303" t="str">
        <f>IF(TRIM(D19)&amp;TRIM(I16)="obligatorioobligatorio","",IF(D19&gt;I16,"Error Redondeo",IF(D19&lt;1,"Falta Redondeo",IF((I16/D19)-INT(I16/D19)&gt;0,"Revisar Multiplos",""))))</f>
        <v/>
      </c>
      <c r="F19" s="304"/>
      <c r="G19" s="193" t="str">
        <f>IF(TRIM(D16)&amp;TRIM(D17)="obligatorioobligatorio","",IFERROR(IF(VALUE(D16)=0,"Error Barras",IFERROR(IF(VALUE(MID(D17,1,1))=0,"Error DUN14",IF(VALUE(D16)=VALUE(D17),"Error DUN14",IF(VALUE(D16)&lt;&gt;VALUE(O20),"Error BARRAS",IF(D17&lt;&gt;F20,"Error DUN14",IFERROR(IF(SEARCH(MID(D16,1,LEN(D16)-1),MID(D17,2,12))&gt;=1,"","Verificar"),"Verificar DUN14"))))),"Error DUN14")),"Error Barras"))</f>
        <v/>
      </c>
      <c r="H19" s="193"/>
      <c r="I19" s="193"/>
      <c r="J19" s="193"/>
      <c r="K19" s="193"/>
      <c r="L19" s="193"/>
      <c r="M19" s="193"/>
      <c r="N19" s="193"/>
      <c r="O19" s="193"/>
      <c r="P19" s="193"/>
      <c r="Q19" s="193"/>
      <c r="R19" s="193"/>
      <c r="S19" s="194"/>
    </row>
    <row r="20" spans="1:23" s="35" customFormat="1" ht="6.75" hidden="1" customHeight="1" x14ac:dyDescent="0.3">
      <c r="B20" s="36"/>
      <c r="C20" s="58" t="e">
        <f>3*MID($D17,1,1)+1*+MID($D17,2,1)+3*MID($D17,3,1)+1*MID($D17,4,1)+3*MID($D17,5,1)+1*MID($D17,6,1)+3*MID($D17,7,1)+1*MID($D17,8,1)+3*MID($D17,9,1)+1*MID($D17,10,1)+3*MID($D17,11,1)+1*MID($D17,12,1)+3*MID($D17,13,1)</f>
        <v>#VALUE!</v>
      </c>
      <c r="D20" s="37" t="e">
        <f>((INT(C20/10)*10)+10)-C20</f>
        <v>#VALUE!</v>
      </c>
      <c r="E20" s="38" t="e">
        <f>+IF(D20&lt;10,D20,0)</f>
        <v>#VALUE!</v>
      </c>
      <c r="F20" s="39" t="e">
        <f>MID(D17,1,13)&amp;TEXT(E20,0)</f>
        <v>#VALUE!</v>
      </c>
      <c r="G20" s="38"/>
      <c r="H20" s="38"/>
      <c r="I20" s="38" t="str">
        <f>MID("0000000000000",1,13-LEN(D16))&amp;MID(D16,1,LEN(D16)-1)</f>
        <v>00obligatori</v>
      </c>
      <c r="J20" s="38"/>
      <c r="K20" s="38"/>
      <c r="L20" s="38" t="e">
        <f>3*MID($I20,12,1)+1*+MID($I20,11,1)+3*MID($I20,10,1)+1*MID($I20,9,1)+3*MID($I20,8,1)+1*MID($I20,7,1)+3*MID($I20,6,1)+1*MID($I20,5,1)+3*MID($I20,4,1)+1*MID($I20,3,1)+3*MID($I20,2,1)+1*MID($I20,1,1)</f>
        <v>#VALUE!</v>
      </c>
      <c r="M20" s="38" t="e">
        <f>((INT(L20/10)*10)+10)-L20</f>
        <v>#VALUE!</v>
      </c>
      <c r="N20" s="38" t="e">
        <f>+IF(M20&lt;10,M20,0)</f>
        <v>#VALUE!</v>
      </c>
      <c r="O20" s="39" t="e">
        <f>MID(I20,1,12)&amp;TEXT(N20,0)</f>
        <v>#VALUE!</v>
      </c>
      <c r="S20" s="59"/>
      <c r="T20" s="40"/>
      <c r="U20" s="41"/>
      <c r="W20" s="42"/>
    </row>
    <row r="21" spans="1:23" s="35" customFormat="1" ht="21.75" customHeight="1" x14ac:dyDescent="0.25">
      <c r="B21" s="36"/>
      <c r="C21" s="178" t="s">
        <v>50</v>
      </c>
      <c r="D21" s="179"/>
      <c r="E21" s="179"/>
      <c r="F21" s="179"/>
      <c r="G21" s="179"/>
      <c r="H21" s="179"/>
      <c r="I21" s="179"/>
      <c r="J21" s="179"/>
      <c r="K21" s="179"/>
      <c r="L21" s="179"/>
      <c r="M21" s="179"/>
      <c r="N21" s="179"/>
      <c r="O21" s="179"/>
      <c r="P21" s="179"/>
      <c r="Q21" s="179"/>
      <c r="R21" s="179"/>
      <c r="S21" s="180"/>
      <c r="T21" s="40"/>
      <c r="U21" s="41"/>
      <c r="W21" s="42"/>
    </row>
    <row r="22" spans="1:23" s="35" customFormat="1" ht="30.75" customHeight="1" x14ac:dyDescent="0.25">
      <c r="B22" s="36"/>
      <c r="C22" s="178"/>
      <c r="D22" s="179"/>
      <c r="E22" s="179"/>
      <c r="F22" s="179"/>
      <c r="G22" s="179"/>
      <c r="H22" s="179"/>
      <c r="I22" s="179"/>
      <c r="J22" s="179"/>
      <c r="K22" s="179"/>
      <c r="L22" s="179"/>
      <c r="M22" s="179"/>
      <c r="N22" s="179"/>
      <c r="O22" s="179"/>
      <c r="P22" s="179"/>
      <c r="Q22" s="179"/>
      <c r="R22" s="179"/>
      <c r="S22" s="180"/>
      <c r="T22" s="40"/>
      <c r="U22" s="41"/>
      <c r="W22" s="42"/>
    </row>
    <row r="23" spans="1:23" s="35" customFormat="1" ht="21.75" customHeight="1" x14ac:dyDescent="0.3">
      <c r="B23" s="36"/>
      <c r="C23" s="181" t="s">
        <v>51</v>
      </c>
      <c r="D23" s="182"/>
      <c r="E23" s="183" t="s">
        <v>9</v>
      </c>
      <c r="F23" s="184"/>
      <c r="G23" s="184"/>
      <c r="H23" s="184"/>
      <c r="I23" s="184"/>
      <c r="J23" s="185"/>
      <c r="K23" s="38"/>
      <c r="L23" s="186" t="s">
        <v>52</v>
      </c>
      <c r="M23" s="187"/>
      <c r="N23" s="183" t="s">
        <v>9</v>
      </c>
      <c r="O23" s="184"/>
      <c r="P23" s="184"/>
      <c r="Q23" s="184"/>
      <c r="R23" s="184"/>
      <c r="S23" s="185"/>
      <c r="T23" s="40"/>
      <c r="U23" s="41"/>
      <c r="W23" s="42"/>
    </row>
    <row r="24" spans="1:23" s="35" customFormat="1" ht="21.75" customHeight="1" thickBot="1" x14ac:dyDescent="0.35">
      <c r="B24" s="36"/>
      <c r="C24" s="188" t="s">
        <v>53</v>
      </c>
      <c r="D24" s="189"/>
      <c r="E24" s="190" t="s">
        <v>9</v>
      </c>
      <c r="F24" s="190"/>
      <c r="G24" s="190"/>
      <c r="H24" s="190"/>
      <c r="I24" s="190"/>
      <c r="J24" s="190"/>
      <c r="K24" s="141"/>
      <c r="L24" s="189" t="s">
        <v>54</v>
      </c>
      <c r="M24" s="189"/>
      <c r="N24" s="191"/>
      <c r="O24" s="191"/>
      <c r="P24" s="191"/>
      <c r="Q24" s="191"/>
      <c r="R24" s="191"/>
      <c r="S24" s="192"/>
      <c r="T24" s="40"/>
      <c r="U24" s="41"/>
      <c r="W24" s="42"/>
    </row>
    <row r="25" spans="1:23" s="35" customFormat="1" ht="20.25" customHeight="1" x14ac:dyDescent="0.25">
      <c r="B25" s="36"/>
      <c r="C25" s="142"/>
      <c r="D25" s="84"/>
      <c r="E25" s="84"/>
      <c r="F25" s="84"/>
      <c r="G25" s="84"/>
      <c r="H25" s="84"/>
      <c r="I25" s="84"/>
      <c r="J25" s="84"/>
      <c r="K25" s="84"/>
      <c r="L25" s="84"/>
      <c r="M25" s="84"/>
      <c r="N25" s="84"/>
      <c r="O25" s="84"/>
      <c r="P25" s="84"/>
      <c r="Q25" s="84"/>
      <c r="R25" s="84"/>
      <c r="S25" s="133"/>
      <c r="T25" s="40"/>
      <c r="U25" s="41"/>
      <c r="W25" s="42"/>
    </row>
    <row r="26" spans="1:23" s="35" customFormat="1" ht="20.25" customHeight="1" x14ac:dyDescent="0.25">
      <c r="B26" s="36"/>
      <c r="C26" s="132"/>
      <c r="D26" s="144"/>
      <c r="E26" s="144"/>
      <c r="F26" s="144"/>
      <c r="G26" s="144"/>
      <c r="H26" s="144"/>
      <c r="I26" s="144"/>
      <c r="J26" s="144"/>
      <c r="K26" s="144"/>
      <c r="L26" s="144"/>
      <c r="M26" s="144"/>
      <c r="N26" s="144"/>
      <c r="O26" s="144"/>
      <c r="P26" s="144"/>
      <c r="Q26" s="144"/>
      <c r="R26" s="144"/>
      <c r="S26" s="134"/>
      <c r="T26" s="40"/>
      <c r="U26" s="41"/>
      <c r="W26" s="42"/>
    </row>
    <row r="27" spans="1:23" s="35" customFormat="1" ht="20.25" customHeight="1" x14ac:dyDescent="0.25">
      <c r="B27" s="36"/>
      <c r="C27" s="293" t="s">
        <v>56</v>
      </c>
      <c r="D27" s="294"/>
      <c r="E27" s="294"/>
      <c r="F27" s="294"/>
      <c r="G27" s="294"/>
      <c r="H27" s="294"/>
      <c r="I27" s="294"/>
      <c r="J27" s="294"/>
      <c r="K27" s="294"/>
      <c r="L27" s="294"/>
      <c r="M27" s="294"/>
      <c r="N27" s="294"/>
      <c r="O27" s="294"/>
      <c r="P27" s="294"/>
      <c r="Q27" s="294"/>
      <c r="R27" s="294"/>
      <c r="S27" s="295"/>
      <c r="T27" s="40"/>
      <c r="U27" s="41"/>
      <c r="W27" s="42"/>
    </row>
    <row r="28" spans="1:23" ht="19" customHeight="1" x14ac:dyDescent="0.25">
      <c r="A28" t="s">
        <v>55</v>
      </c>
      <c r="C28" s="293"/>
      <c r="D28" s="294"/>
      <c r="E28" s="294"/>
      <c r="F28" s="294"/>
      <c r="G28" s="294"/>
      <c r="H28" s="294"/>
      <c r="I28" s="294"/>
      <c r="J28" s="294"/>
      <c r="K28" s="294"/>
      <c r="L28" s="294"/>
      <c r="M28" s="294"/>
      <c r="N28" s="294"/>
      <c r="O28" s="294"/>
      <c r="P28" s="294"/>
      <c r="Q28" s="294"/>
      <c r="R28" s="294"/>
      <c r="S28" s="295"/>
    </row>
    <row r="29" spans="1:23" ht="19" customHeight="1" x14ac:dyDescent="0.25">
      <c r="A29" t="s">
        <v>30</v>
      </c>
      <c r="C29" s="148" t="s">
        <v>57</v>
      </c>
      <c r="D29" s="149"/>
      <c r="E29" s="149" t="s">
        <v>58</v>
      </c>
      <c r="F29" s="149"/>
      <c r="G29" s="149" t="s">
        <v>59</v>
      </c>
      <c r="H29" s="149"/>
      <c r="I29" s="149" t="s">
        <v>60</v>
      </c>
      <c r="J29" s="149"/>
      <c r="K29" s="128"/>
      <c r="L29" s="215" t="s">
        <v>61</v>
      </c>
      <c r="M29" s="215"/>
      <c r="N29" s="215" t="s">
        <v>62</v>
      </c>
      <c r="O29" s="215"/>
      <c r="P29" s="215" t="s">
        <v>63</v>
      </c>
      <c r="Q29" s="215"/>
      <c r="R29" s="215" t="s">
        <v>64</v>
      </c>
      <c r="S29" s="290"/>
    </row>
    <row r="30" spans="1:23" ht="19" customHeight="1" x14ac:dyDescent="0.25">
      <c r="A30" t="s">
        <v>65</v>
      </c>
      <c r="C30" s="242"/>
      <c r="D30" s="211"/>
      <c r="E30" s="211"/>
      <c r="F30" s="211"/>
      <c r="G30" s="211"/>
      <c r="H30" s="211"/>
      <c r="I30" s="211"/>
      <c r="J30" s="211"/>
      <c r="L30" s="126" t="s">
        <v>66</v>
      </c>
      <c r="M30" s="127"/>
      <c r="N30" s="232"/>
      <c r="O30" s="233"/>
      <c r="P30" s="232"/>
      <c r="Q30" s="233"/>
      <c r="R30" s="232"/>
      <c r="S30" s="316"/>
    </row>
    <row r="31" spans="1:23" ht="17.25" customHeight="1" x14ac:dyDescent="0.25">
      <c r="C31" s="243"/>
      <c r="D31" s="230"/>
      <c r="E31" s="230"/>
      <c r="F31" s="230"/>
      <c r="G31" s="229"/>
      <c r="H31" s="229"/>
      <c r="I31" s="229"/>
      <c r="J31" s="230"/>
      <c r="L31" s="92" t="s">
        <v>67</v>
      </c>
      <c r="M31" s="93"/>
      <c r="N31" s="173"/>
      <c r="O31" s="175"/>
      <c r="P31" s="173"/>
      <c r="Q31" s="175"/>
      <c r="R31" s="173"/>
      <c r="S31" s="174"/>
    </row>
    <row r="32" spans="1:23" ht="17.25" customHeight="1" x14ac:dyDescent="0.25">
      <c r="C32" s="226" t="s">
        <v>68</v>
      </c>
      <c r="D32" s="227"/>
      <c r="E32" s="227"/>
      <c r="F32" s="228"/>
      <c r="G32" s="231" t="s">
        <v>69</v>
      </c>
      <c r="H32" s="228"/>
      <c r="I32" s="231" t="s">
        <v>70</v>
      </c>
      <c r="J32" s="228"/>
      <c r="L32" s="92" t="s">
        <v>71</v>
      </c>
      <c r="M32" s="93"/>
      <c r="N32" s="173"/>
      <c r="O32" s="175"/>
      <c r="P32" s="173"/>
      <c r="Q32" s="175"/>
      <c r="R32" s="173"/>
      <c r="S32" s="174"/>
    </row>
    <row r="33" spans="1:21" ht="19" customHeight="1" x14ac:dyDescent="0.25">
      <c r="A33" t="s">
        <v>72</v>
      </c>
      <c r="C33" s="89" t="s">
        <v>73</v>
      </c>
      <c r="D33" s="95"/>
      <c r="E33" s="96"/>
      <c r="F33" s="97"/>
      <c r="G33" s="100" t="s">
        <v>74</v>
      </c>
      <c r="H33" s="100" t="s">
        <v>75</v>
      </c>
      <c r="I33" s="101" t="s">
        <v>74</v>
      </c>
      <c r="J33" s="101" t="s">
        <v>75</v>
      </c>
      <c r="L33" s="92" t="s">
        <v>76</v>
      </c>
      <c r="M33" s="93"/>
      <c r="N33" s="173"/>
      <c r="O33" s="175"/>
      <c r="P33" s="173"/>
      <c r="Q33" s="175"/>
      <c r="R33" s="173"/>
      <c r="S33" s="174"/>
    </row>
    <row r="34" spans="1:21" ht="19" customHeight="1" x14ac:dyDescent="0.25">
      <c r="A34" t="s">
        <v>77</v>
      </c>
      <c r="C34" s="89" t="s">
        <v>78</v>
      </c>
      <c r="D34" s="95"/>
      <c r="E34" s="96"/>
      <c r="F34" s="97"/>
      <c r="G34" s="98"/>
      <c r="H34" s="98"/>
      <c r="I34" s="99"/>
      <c r="J34" s="99"/>
      <c r="K34" s="17"/>
      <c r="L34" s="92" t="s">
        <v>79</v>
      </c>
      <c r="M34" s="93"/>
      <c r="N34" s="173"/>
      <c r="O34" s="175"/>
      <c r="P34" s="173"/>
      <c r="Q34" s="175"/>
      <c r="R34" s="173"/>
      <c r="S34" s="174"/>
    </row>
    <row r="35" spans="1:21" ht="19" customHeight="1" thickBot="1" x14ac:dyDescent="0.3">
      <c r="C35" s="110" t="s">
        <v>80</v>
      </c>
      <c r="D35" s="234"/>
      <c r="E35" s="235"/>
      <c r="F35" s="235"/>
      <c r="G35" s="235"/>
      <c r="H35" s="235"/>
      <c r="I35" s="235"/>
      <c r="J35" s="236"/>
      <c r="K35" s="17"/>
      <c r="L35" s="111"/>
      <c r="M35" s="112"/>
      <c r="N35" s="240"/>
      <c r="O35" s="241"/>
      <c r="P35" s="240"/>
      <c r="Q35" s="241"/>
      <c r="R35" s="240"/>
      <c r="S35" s="245"/>
    </row>
    <row r="36" spans="1:21" ht="19" customHeight="1" thickBot="1" x14ac:dyDescent="0.3">
      <c r="C36" s="237" t="s">
        <v>82</v>
      </c>
      <c r="D36" s="215"/>
      <c r="E36" s="215"/>
      <c r="F36" s="238"/>
      <c r="G36" s="215"/>
      <c r="H36" s="215"/>
      <c r="I36" s="215"/>
      <c r="J36" s="238"/>
      <c r="K36" s="215"/>
      <c r="L36" s="215" t="s">
        <v>83</v>
      </c>
      <c r="M36" s="215"/>
      <c r="N36" s="215"/>
      <c r="O36" s="239"/>
      <c r="P36" s="121"/>
      <c r="Q36" s="91"/>
      <c r="R36" s="117"/>
      <c r="S36" s="135"/>
    </row>
    <row r="37" spans="1:21" ht="19" customHeight="1" thickBot="1" x14ac:dyDescent="0.3">
      <c r="C37" s="225" t="s">
        <v>228</v>
      </c>
      <c r="D37" s="222"/>
      <c r="E37" s="223"/>
      <c r="F37" s="107"/>
      <c r="G37" s="224" t="s">
        <v>234</v>
      </c>
      <c r="H37" s="222"/>
      <c r="I37" s="223"/>
      <c r="J37" s="107"/>
      <c r="K37" s="120"/>
      <c r="L37" s="222" t="s">
        <v>258</v>
      </c>
      <c r="M37" s="222"/>
      <c r="N37" s="223"/>
      <c r="O37" s="122"/>
      <c r="P37" s="244" t="s">
        <v>291</v>
      </c>
      <c r="Q37" s="149"/>
      <c r="R37" s="150"/>
      <c r="S37" s="122"/>
      <c r="U37" s="23" t="s">
        <v>87</v>
      </c>
    </row>
    <row r="38" spans="1:21" ht="19" customHeight="1" x14ac:dyDescent="0.3">
      <c r="C38" s="146" t="s">
        <v>229</v>
      </c>
      <c r="D38" s="147"/>
      <c r="E38" s="147"/>
      <c r="F38" s="108"/>
      <c r="G38" s="147" t="s">
        <v>235</v>
      </c>
      <c r="H38" s="147"/>
      <c r="I38" s="147"/>
      <c r="J38" s="108"/>
      <c r="K38" s="94"/>
      <c r="L38" s="147" t="s">
        <v>259</v>
      </c>
      <c r="M38" s="147"/>
      <c r="N38" s="147"/>
      <c r="O38" s="108"/>
      <c r="P38" s="200" t="s">
        <v>287</v>
      </c>
      <c r="Q38" s="200"/>
      <c r="R38" s="200"/>
      <c r="S38" s="136"/>
    </row>
    <row r="39" spans="1:21" ht="19" customHeight="1" x14ac:dyDescent="0.3">
      <c r="C39" s="146" t="s">
        <v>230</v>
      </c>
      <c r="D39" s="147"/>
      <c r="E39" s="147"/>
      <c r="F39" s="109"/>
      <c r="G39" s="147" t="s">
        <v>236</v>
      </c>
      <c r="H39" s="147"/>
      <c r="I39" s="147"/>
      <c r="J39" s="109"/>
      <c r="K39" s="94"/>
      <c r="L39" s="147" t="s">
        <v>260</v>
      </c>
      <c r="M39" s="147"/>
      <c r="N39" s="147"/>
      <c r="O39" s="109"/>
      <c r="P39" s="200" t="s">
        <v>288</v>
      </c>
      <c r="Q39" s="200"/>
      <c r="R39" s="200"/>
      <c r="S39" s="137"/>
    </row>
    <row r="40" spans="1:21" ht="19" customHeight="1" x14ac:dyDescent="0.3">
      <c r="C40" s="146" t="s">
        <v>231</v>
      </c>
      <c r="D40" s="147"/>
      <c r="E40" s="147"/>
      <c r="F40" s="109"/>
      <c r="G40" s="147" t="s">
        <v>237</v>
      </c>
      <c r="H40" s="147"/>
      <c r="I40" s="147"/>
      <c r="J40" s="109"/>
      <c r="K40" s="94"/>
      <c r="L40" s="147" t="s">
        <v>261</v>
      </c>
      <c r="M40" s="147"/>
      <c r="N40" s="147"/>
      <c r="O40" s="109"/>
      <c r="P40" s="200" t="s">
        <v>289</v>
      </c>
      <c r="Q40" s="200"/>
      <c r="R40" s="200"/>
      <c r="S40" s="137"/>
    </row>
    <row r="41" spans="1:21" ht="19" customHeight="1" x14ac:dyDescent="0.3">
      <c r="C41" s="146" t="s">
        <v>232</v>
      </c>
      <c r="D41" s="147"/>
      <c r="E41" s="147"/>
      <c r="F41" s="109"/>
      <c r="G41" s="147" t="s">
        <v>238</v>
      </c>
      <c r="H41" s="147"/>
      <c r="I41" s="147"/>
      <c r="J41" s="109"/>
      <c r="K41" s="118"/>
      <c r="L41" s="147" t="s">
        <v>262</v>
      </c>
      <c r="M41" s="147"/>
      <c r="N41" s="147"/>
      <c r="O41" s="109"/>
      <c r="P41" s="200" t="s">
        <v>290</v>
      </c>
      <c r="Q41" s="200"/>
      <c r="R41" s="200"/>
      <c r="S41" s="137"/>
    </row>
    <row r="42" spans="1:21" ht="19" customHeight="1" x14ac:dyDescent="0.3">
      <c r="C42" s="146" t="s">
        <v>233</v>
      </c>
      <c r="D42" s="147"/>
      <c r="E42" s="147"/>
      <c r="F42" s="109"/>
      <c r="G42" s="147" t="s">
        <v>239</v>
      </c>
      <c r="H42" s="147"/>
      <c r="I42" s="147"/>
      <c r="J42" s="109"/>
      <c r="K42" s="94"/>
      <c r="L42" s="147" t="s">
        <v>263</v>
      </c>
      <c r="M42" s="147"/>
      <c r="N42" s="147"/>
      <c r="O42" s="109"/>
      <c r="P42" s="154"/>
      <c r="Q42" s="155"/>
      <c r="R42" s="156"/>
      <c r="S42" s="138"/>
    </row>
    <row r="43" spans="1:21" ht="19" customHeight="1" thickBot="1" x14ac:dyDescent="0.35">
      <c r="C43" s="146"/>
      <c r="D43" s="147"/>
      <c r="E43" s="147"/>
      <c r="F43" s="123"/>
      <c r="G43" s="147" t="s">
        <v>240</v>
      </c>
      <c r="H43" s="147"/>
      <c r="I43" s="147"/>
      <c r="J43" s="109"/>
      <c r="K43" s="94"/>
      <c r="L43" s="147" t="s">
        <v>264</v>
      </c>
      <c r="M43" s="147"/>
      <c r="N43" s="147"/>
      <c r="O43" s="109"/>
      <c r="P43" s="203" t="s">
        <v>285</v>
      </c>
      <c r="Q43" s="203"/>
      <c r="R43" s="203"/>
      <c r="S43" s="204"/>
    </row>
    <row r="44" spans="1:21" ht="19" customHeight="1" thickBot="1" x14ac:dyDescent="0.35">
      <c r="C44" s="148" t="s">
        <v>208</v>
      </c>
      <c r="D44" s="149"/>
      <c r="E44" s="150"/>
      <c r="F44" s="107"/>
      <c r="G44" s="153" t="s">
        <v>241</v>
      </c>
      <c r="H44" s="147"/>
      <c r="I44" s="147"/>
      <c r="J44" s="109"/>
      <c r="K44" s="119"/>
      <c r="L44" s="147" t="s">
        <v>265</v>
      </c>
      <c r="M44" s="147"/>
      <c r="N44" s="147"/>
      <c r="O44" s="109"/>
      <c r="P44" s="201" t="s">
        <v>286</v>
      </c>
      <c r="Q44" s="201"/>
      <c r="R44" s="201"/>
      <c r="S44" s="202"/>
    </row>
    <row r="45" spans="1:21" ht="19" customHeight="1" x14ac:dyDescent="0.3">
      <c r="C45" s="146" t="s">
        <v>209</v>
      </c>
      <c r="D45" s="147"/>
      <c r="E45" s="147"/>
      <c r="F45" s="106"/>
      <c r="G45" s="147" t="s">
        <v>242</v>
      </c>
      <c r="H45" s="147"/>
      <c r="I45" s="147"/>
      <c r="J45" s="109"/>
      <c r="K45" s="119"/>
      <c r="L45" s="147" t="s">
        <v>266</v>
      </c>
      <c r="M45" s="147"/>
      <c r="N45" s="147"/>
      <c r="O45" s="109"/>
      <c r="P45" s="201"/>
      <c r="Q45" s="201"/>
      <c r="R45" s="201"/>
      <c r="S45" s="202"/>
    </row>
    <row r="46" spans="1:21" ht="19" customHeight="1" x14ac:dyDescent="0.3">
      <c r="C46" s="146" t="s">
        <v>302</v>
      </c>
      <c r="D46" s="147"/>
      <c r="E46" s="147"/>
      <c r="F46" s="109"/>
      <c r="G46" s="147" t="s">
        <v>243</v>
      </c>
      <c r="H46" s="147"/>
      <c r="I46" s="147"/>
      <c r="J46" s="109"/>
      <c r="K46" s="119"/>
      <c r="L46" s="147" t="s">
        <v>301</v>
      </c>
      <c r="M46" s="147"/>
      <c r="N46" s="147"/>
      <c r="O46" s="109"/>
      <c r="P46" s="201"/>
      <c r="Q46" s="201"/>
      <c r="R46" s="201"/>
      <c r="S46" s="202"/>
    </row>
    <row r="47" spans="1:21" ht="19" customHeight="1" thickBot="1" x14ac:dyDescent="0.35">
      <c r="C47" s="146" t="s">
        <v>210</v>
      </c>
      <c r="D47" s="147"/>
      <c r="E47" s="147"/>
      <c r="F47" s="109"/>
      <c r="G47" s="147"/>
      <c r="H47" s="147"/>
      <c r="I47" s="147"/>
      <c r="J47" s="125"/>
      <c r="K47" s="119"/>
      <c r="L47" s="147" t="s">
        <v>267</v>
      </c>
      <c r="M47" s="147"/>
      <c r="N47" s="147"/>
      <c r="O47" s="109"/>
      <c r="P47" s="201"/>
      <c r="Q47" s="201"/>
      <c r="R47" s="201"/>
      <c r="S47" s="202"/>
    </row>
    <row r="48" spans="1:21" ht="19" customHeight="1" thickBot="1" x14ac:dyDescent="0.35">
      <c r="C48" s="146" t="s">
        <v>211</v>
      </c>
      <c r="D48" s="147"/>
      <c r="E48" s="147"/>
      <c r="F48" s="109"/>
      <c r="G48" s="222" t="s">
        <v>244</v>
      </c>
      <c r="H48" s="222"/>
      <c r="I48" s="223"/>
      <c r="J48" s="107"/>
      <c r="K48" s="124"/>
      <c r="L48" s="147" t="s">
        <v>300</v>
      </c>
      <c r="M48" s="147"/>
      <c r="N48" s="147"/>
      <c r="O48" s="109"/>
      <c r="P48" s="201"/>
      <c r="Q48" s="201"/>
      <c r="R48" s="201"/>
      <c r="S48" s="202"/>
    </row>
    <row r="49" spans="3:19" ht="19" customHeight="1" x14ac:dyDescent="0.3">
      <c r="C49" s="146" t="s">
        <v>212</v>
      </c>
      <c r="D49" s="147"/>
      <c r="E49" s="147"/>
      <c r="F49" s="109"/>
      <c r="G49" s="147" t="s">
        <v>245</v>
      </c>
      <c r="H49" s="147"/>
      <c r="I49" s="147"/>
      <c r="J49" s="108"/>
      <c r="K49" s="119"/>
      <c r="L49" s="147" t="s">
        <v>268</v>
      </c>
      <c r="M49" s="147"/>
      <c r="N49" s="147"/>
      <c r="O49" s="109"/>
      <c r="P49" s="201"/>
      <c r="Q49" s="201"/>
      <c r="R49" s="201"/>
      <c r="S49" s="202"/>
    </row>
    <row r="50" spans="3:19" ht="19" customHeight="1" x14ac:dyDescent="0.3">
      <c r="C50" s="146" t="s">
        <v>213</v>
      </c>
      <c r="D50" s="147"/>
      <c r="E50" s="147"/>
      <c r="F50" s="109"/>
      <c r="G50" s="147" t="s">
        <v>246</v>
      </c>
      <c r="H50" s="147"/>
      <c r="I50" s="147"/>
      <c r="J50" s="109"/>
      <c r="K50" s="119"/>
      <c r="L50" s="147" t="s">
        <v>269</v>
      </c>
      <c r="M50" s="147"/>
      <c r="N50" s="147"/>
      <c r="O50" s="109"/>
      <c r="P50" s="317"/>
      <c r="Q50" s="317"/>
      <c r="R50" s="317"/>
      <c r="S50" s="318"/>
    </row>
    <row r="51" spans="3:19" ht="19" customHeight="1" x14ac:dyDescent="0.3">
      <c r="C51" s="146" t="s">
        <v>214</v>
      </c>
      <c r="D51" s="147"/>
      <c r="E51" s="147"/>
      <c r="F51" s="109"/>
      <c r="G51" s="147" t="s">
        <v>247</v>
      </c>
      <c r="H51" s="147"/>
      <c r="I51" s="147"/>
      <c r="J51" s="109"/>
      <c r="K51" s="119"/>
      <c r="L51" s="147" t="s">
        <v>270</v>
      </c>
      <c r="M51" s="147"/>
      <c r="N51" s="147"/>
      <c r="O51" s="109"/>
      <c r="P51" s="149" t="s">
        <v>292</v>
      </c>
      <c r="Q51" s="149"/>
      <c r="R51" s="149"/>
      <c r="S51" s="220"/>
    </row>
    <row r="52" spans="3:19" ht="19" customHeight="1" x14ac:dyDescent="0.3">
      <c r="C52" s="146" t="s">
        <v>215</v>
      </c>
      <c r="D52" s="147"/>
      <c r="E52" s="147"/>
      <c r="F52" s="109"/>
      <c r="G52" s="147" t="s">
        <v>299</v>
      </c>
      <c r="H52" s="147"/>
      <c r="I52" s="147"/>
      <c r="J52" s="109"/>
      <c r="K52" s="94"/>
      <c r="L52" s="147" t="s">
        <v>271</v>
      </c>
      <c r="M52" s="147"/>
      <c r="N52" s="147"/>
      <c r="O52" s="109"/>
      <c r="P52" s="147" t="s">
        <v>293</v>
      </c>
      <c r="Q52" s="147"/>
      <c r="R52" s="147"/>
      <c r="S52" s="137"/>
    </row>
    <row r="53" spans="3:19" ht="19" customHeight="1" x14ac:dyDescent="0.3">
      <c r="C53" s="146" t="s">
        <v>216</v>
      </c>
      <c r="D53" s="147"/>
      <c r="E53" s="147"/>
      <c r="F53" s="109"/>
      <c r="G53" s="147" t="s">
        <v>248</v>
      </c>
      <c r="H53" s="147"/>
      <c r="I53" s="147"/>
      <c r="J53" s="109"/>
      <c r="K53" s="119"/>
      <c r="L53" s="147" t="s">
        <v>272</v>
      </c>
      <c r="M53" s="147"/>
      <c r="N53" s="147"/>
      <c r="O53" s="109"/>
      <c r="P53" s="147" t="s">
        <v>294</v>
      </c>
      <c r="Q53" s="147"/>
      <c r="R53" s="147"/>
      <c r="S53" s="137"/>
    </row>
    <row r="54" spans="3:19" ht="19" customHeight="1" x14ac:dyDescent="0.3">
      <c r="C54" s="146" t="s">
        <v>217</v>
      </c>
      <c r="D54" s="147"/>
      <c r="E54" s="147"/>
      <c r="F54" s="109"/>
      <c r="G54" s="147" t="s">
        <v>249</v>
      </c>
      <c r="H54" s="147"/>
      <c r="I54" s="147"/>
      <c r="J54" s="109"/>
      <c r="K54" s="119"/>
      <c r="L54" s="147" t="s">
        <v>273</v>
      </c>
      <c r="M54" s="147"/>
      <c r="N54" s="147"/>
      <c r="O54" s="109"/>
      <c r="P54" s="147" t="s">
        <v>295</v>
      </c>
      <c r="Q54" s="147"/>
      <c r="R54" s="147"/>
      <c r="S54" s="137"/>
    </row>
    <row r="55" spans="3:19" ht="19" customHeight="1" thickBot="1" x14ac:dyDescent="0.35">
      <c r="C55" s="151" t="s">
        <v>284</v>
      </c>
      <c r="D55" s="152"/>
      <c r="E55" s="153"/>
      <c r="F55" s="123"/>
      <c r="G55" s="147" t="s">
        <v>250</v>
      </c>
      <c r="H55" s="147"/>
      <c r="I55" s="147"/>
      <c r="J55" s="109"/>
      <c r="K55" s="119"/>
      <c r="L55" s="147" t="s">
        <v>274</v>
      </c>
      <c r="M55" s="147"/>
      <c r="N55" s="147"/>
      <c r="O55" s="109"/>
      <c r="P55" s="147" t="s">
        <v>296</v>
      </c>
      <c r="Q55" s="147"/>
      <c r="R55" s="147"/>
      <c r="S55" s="137"/>
    </row>
    <row r="56" spans="3:19" ht="19" customHeight="1" thickBot="1" x14ac:dyDescent="0.35">
      <c r="C56" s="157" t="s">
        <v>218</v>
      </c>
      <c r="D56" s="158"/>
      <c r="E56" s="158"/>
      <c r="F56" s="107"/>
      <c r="G56" s="153" t="s">
        <v>251</v>
      </c>
      <c r="H56" s="147"/>
      <c r="I56" s="147"/>
      <c r="J56" s="109"/>
      <c r="K56" s="119"/>
      <c r="L56" s="147" t="s">
        <v>275</v>
      </c>
      <c r="M56" s="147"/>
      <c r="N56" s="147"/>
      <c r="O56" s="109"/>
      <c r="P56" s="147" t="s">
        <v>297</v>
      </c>
      <c r="Q56" s="147"/>
      <c r="R56" s="147"/>
      <c r="S56" s="137"/>
    </row>
    <row r="57" spans="3:19" ht="19" customHeight="1" x14ac:dyDescent="0.3">
      <c r="C57" s="146" t="s">
        <v>219</v>
      </c>
      <c r="D57" s="147"/>
      <c r="E57" s="147"/>
      <c r="F57" s="108"/>
      <c r="G57" s="147" t="s">
        <v>252</v>
      </c>
      <c r="H57" s="147"/>
      <c r="I57" s="147"/>
      <c r="J57" s="109"/>
      <c r="K57" s="119"/>
      <c r="L57" s="147" t="s">
        <v>276</v>
      </c>
      <c r="M57" s="147"/>
      <c r="N57" s="147"/>
      <c r="O57" s="109"/>
      <c r="P57" s="147" t="s">
        <v>298</v>
      </c>
      <c r="Q57" s="147"/>
      <c r="R57" s="147"/>
      <c r="S57" s="137"/>
    </row>
    <row r="58" spans="3:19" ht="19" customHeight="1" x14ac:dyDescent="0.3">
      <c r="C58" s="146" t="s">
        <v>220</v>
      </c>
      <c r="D58" s="147"/>
      <c r="E58" s="147"/>
      <c r="F58" s="109"/>
      <c r="G58" s="147" t="s">
        <v>253</v>
      </c>
      <c r="H58" s="147"/>
      <c r="I58" s="147"/>
      <c r="J58" s="109"/>
      <c r="K58" s="129"/>
      <c r="L58" s="147" t="s">
        <v>277</v>
      </c>
      <c r="M58" s="147"/>
      <c r="N58" s="147"/>
      <c r="O58" s="109"/>
      <c r="P58" s="154"/>
      <c r="Q58" s="155"/>
      <c r="R58" s="155"/>
      <c r="S58" s="305"/>
    </row>
    <row r="59" spans="3:19" ht="19" customHeight="1" x14ac:dyDescent="0.3">
      <c r="C59" s="146" t="s">
        <v>221</v>
      </c>
      <c r="D59" s="147"/>
      <c r="E59" s="147"/>
      <c r="F59" s="109"/>
      <c r="G59" s="147" t="s">
        <v>254</v>
      </c>
      <c r="H59" s="147"/>
      <c r="I59" s="147"/>
      <c r="J59" s="109"/>
      <c r="K59" s="129"/>
      <c r="L59" s="147" t="s">
        <v>278</v>
      </c>
      <c r="M59" s="147"/>
      <c r="N59" s="147"/>
      <c r="O59" s="109"/>
      <c r="P59" s="149" t="s">
        <v>315</v>
      </c>
      <c r="Q59" s="149"/>
      <c r="R59" s="149"/>
      <c r="S59" s="220"/>
    </row>
    <row r="60" spans="3:19" ht="19" customHeight="1" x14ac:dyDescent="0.3">
      <c r="C60" s="146" t="s">
        <v>222</v>
      </c>
      <c r="D60" s="147"/>
      <c r="E60" s="147"/>
      <c r="F60" s="109"/>
      <c r="G60" s="147" t="s">
        <v>255</v>
      </c>
      <c r="H60" s="147"/>
      <c r="I60" s="147"/>
      <c r="J60" s="109"/>
      <c r="K60" s="129"/>
      <c r="L60" s="147" t="s">
        <v>279</v>
      </c>
      <c r="M60" s="147"/>
      <c r="N60" s="147"/>
      <c r="O60" s="109"/>
      <c r="P60" s="143" t="s">
        <v>308</v>
      </c>
      <c r="Q60" s="143"/>
      <c r="R60" s="143" t="s">
        <v>313</v>
      </c>
      <c r="S60" s="145"/>
    </row>
    <row r="61" spans="3:19" ht="19" customHeight="1" x14ac:dyDescent="0.3">
      <c r="C61" s="146" t="s">
        <v>223</v>
      </c>
      <c r="D61" s="147"/>
      <c r="E61" s="147"/>
      <c r="F61" s="109"/>
      <c r="G61" s="147" t="s">
        <v>256</v>
      </c>
      <c r="H61" s="147"/>
      <c r="I61" s="147"/>
      <c r="J61" s="109"/>
      <c r="K61" s="129"/>
      <c r="L61" s="147" t="s">
        <v>280</v>
      </c>
      <c r="M61" s="147"/>
      <c r="N61" s="147"/>
      <c r="O61" s="109"/>
      <c r="P61" s="143" t="s">
        <v>309</v>
      </c>
      <c r="Q61" s="143"/>
      <c r="R61" s="143" t="s">
        <v>317</v>
      </c>
      <c r="S61" s="145"/>
    </row>
    <row r="62" spans="3:19" ht="19" customHeight="1" x14ac:dyDescent="0.3">
      <c r="C62" s="146" t="s">
        <v>224</v>
      </c>
      <c r="D62" s="147"/>
      <c r="E62" s="147"/>
      <c r="F62" s="109"/>
      <c r="G62" s="147" t="s">
        <v>257</v>
      </c>
      <c r="H62" s="147"/>
      <c r="I62" s="147"/>
      <c r="J62" s="109"/>
      <c r="K62" s="130"/>
      <c r="L62" s="147" t="s">
        <v>281</v>
      </c>
      <c r="M62" s="147"/>
      <c r="N62" s="147"/>
      <c r="O62" s="109"/>
      <c r="P62" s="143" t="s">
        <v>310</v>
      </c>
      <c r="Q62" s="143"/>
      <c r="R62" s="143" t="s">
        <v>314</v>
      </c>
      <c r="S62" s="145"/>
    </row>
    <row r="63" spans="3:19" ht="19" customHeight="1" x14ac:dyDescent="0.3">
      <c r="C63" s="146" t="s">
        <v>225</v>
      </c>
      <c r="D63" s="147"/>
      <c r="E63" s="147"/>
      <c r="F63" s="109"/>
      <c r="G63" s="147" t="s">
        <v>304</v>
      </c>
      <c r="H63" s="147"/>
      <c r="I63" s="147"/>
      <c r="J63" s="109"/>
      <c r="K63" s="29"/>
      <c r="L63" s="147" t="s">
        <v>282</v>
      </c>
      <c r="M63" s="147"/>
      <c r="N63" s="147"/>
      <c r="O63" s="109"/>
      <c r="P63" s="143" t="s">
        <v>316</v>
      </c>
      <c r="Q63" s="143"/>
      <c r="S63" s="145"/>
    </row>
    <row r="64" spans="3:19" ht="19" customHeight="1" x14ac:dyDescent="0.3">
      <c r="C64" s="146" t="s">
        <v>226</v>
      </c>
      <c r="D64" s="147"/>
      <c r="E64" s="147"/>
      <c r="F64" s="109"/>
      <c r="G64" s="147" t="s">
        <v>305</v>
      </c>
      <c r="H64" s="147"/>
      <c r="I64" s="147"/>
      <c r="J64" s="109"/>
      <c r="K64" s="29"/>
      <c r="L64" s="147" t="s">
        <v>303</v>
      </c>
      <c r="M64" s="147"/>
      <c r="N64" s="147"/>
      <c r="O64" s="109"/>
      <c r="P64" s="143" t="s">
        <v>311</v>
      </c>
      <c r="Q64" s="143"/>
      <c r="R64" s="143"/>
      <c r="S64" s="145"/>
    </row>
    <row r="65" spans="3:19" ht="19" customHeight="1" x14ac:dyDescent="0.3">
      <c r="C65" s="146" t="s">
        <v>227</v>
      </c>
      <c r="D65" s="147"/>
      <c r="E65" s="147"/>
      <c r="F65" s="109"/>
      <c r="G65" s="309"/>
      <c r="H65" s="310"/>
      <c r="I65" s="310"/>
      <c r="J65" s="311"/>
      <c r="K65" s="29"/>
      <c r="L65" s="147" t="s">
        <v>283</v>
      </c>
      <c r="M65" s="147"/>
      <c r="N65" s="147"/>
      <c r="O65" s="109"/>
      <c r="P65" s="143" t="s">
        <v>312</v>
      </c>
      <c r="Q65" s="143"/>
      <c r="R65" s="143"/>
      <c r="S65" s="145"/>
    </row>
    <row r="66" spans="3:19" ht="19" customHeight="1" x14ac:dyDescent="0.3">
      <c r="C66" s="151"/>
      <c r="D66" s="152"/>
      <c r="E66" s="153"/>
      <c r="F66" s="109"/>
      <c r="G66" s="312"/>
      <c r="H66" s="313"/>
      <c r="I66" s="313"/>
      <c r="J66" s="314"/>
      <c r="K66" s="29"/>
      <c r="L66" s="154"/>
      <c r="M66" s="155"/>
      <c r="N66" s="156"/>
      <c r="O66" s="109"/>
      <c r="P66" s="306"/>
      <c r="Q66" s="307"/>
      <c r="R66" s="307"/>
      <c r="S66" s="308"/>
    </row>
    <row r="67" spans="3:19" ht="19" customHeight="1" x14ac:dyDescent="0.25">
      <c r="C67" s="139"/>
      <c r="D67" s="113"/>
      <c r="E67" s="113"/>
      <c r="F67" s="114"/>
      <c r="G67" s="115"/>
      <c r="H67" s="115"/>
      <c r="I67" s="115"/>
      <c r="J67" s="116"/>
      <c r="L67" s="215" t="s">
        <v>151</v>
      </c>
      <c r="M67" s="215"/>
      <c r="N67" s="215"/>
      <c r="O67" s="215"/>
      <c r="P67" s="216"/>
      <c r="Q67" s="216"/>
      <c r="R67" s="216"/>
      <c r="S67" s="217"/>
    </row>
    <row r="68" spans="3:19" ht="19" customHeight="1" x14ac:dyDescent="0.25">
      <c r="C68" s="131"/>
      <c r="D68" s="103"/>
      <c r="E68" s="103"/>
      <c r="F68" s="102"/>
      <c r="G68" s="90"/>
      <c r="H68" s="90"/>
      <c r="I68" s="90"/>
      <c r="J68" s="91"/>
      <c r="K68" s="48"/>
      <c r="L68" s="150" t="s">
        <v>152</v>
      </c>
      <c r="M68" s="218"/>
      <c r="N68" s="218"/>
      <c r="O68" s="219"/>
      <c r="P68" s="149" t="s">
        <v>153</v>
      </c>
      <c r="Q68" s="149"/>
      <c r="R68" s="149" t="s">
        <v>154</v>
      </c>
      <c r="S68" s="220"/>
    </row>
    <row r="69" spans="3:19" ht="19" customHeight="1" x14ac:dyDescent="0.25">
      <c r="C69" s="212"/>
      <c r="D69" s="213"/>
      <c r="E69" s="213"/>
      <c r="F69" s="213"/>
      <c r="G69" s="213"/>
      <c r="H69" s="213"/>
      <c r="I69" s="213"/>
      <c r="J69" s="214"/>
      <c r="L69" s="208"/>
      <c r="M69" s="209"/>
      <c r="N69" s="209"/>
      <c r="O69" s="210"/>
      <c r="P69" s="211"/>
      <c r="Q69" s="211"/>
      <c r="R69" s="211"/>
      <c r="S69" s="221"/>
    </row>
    <row r="70" spans="3:19" ht="19" customHeight="1" x14ac:dyDescent="0.25">
      <c r="C70" s="60"/>
      <c r="S70" s="61"/>
    </row>
    <row r="71" spans="3:19" ht="19" customHeight="1" x14ac:dyDescent="0.25">
      <c r="C71" s="54"/>
      <c r="S71" s="55"/>
    </row>
    <row r="72" spans="3:19" ht="19" customHeight="1" x14ac:dyDescent="0.25">
      <c r="C72" s="62"/>
      <c r="D72" s="48"/>
      <c r="E72" s="48"/>
      <c r="F72" s="48"/>
      <c r="G72" s="48"/>
      <c r="H72" s="48"/>
      <c r="I72" s="48"/>
      <c r="J72" s="48"/>
      <c r="K72" s="48"/>
      <c r="L72" s="48"/>
      <c r="M72" s="48"/>
      <c r="N72" s="48"/>
      <c r="O72" s="48"/>
      <c r="P72" s="48"/>
      <c r="Q72" s="48"/>
      <c r="R72" s="48"/>
      <c r="S72" s="63"/>
    </row>
    <row r="73" spans="3:19" ht="19" customHeight="1" x14ac:dyDescent="0.25">
      <c r="C73" s="205" t="s">
        <v>155</v>
      </c>
      <c r="D73" s="206"/>
      <c r="E73" s="206"/>
      <c r="F73" s="206"/>
      <c r="G73" s="206" t="s">
        <v>156</v>
      </c>
      <c r="H73" s="206"/>
      <c r="I73" s="206"/>
      <c r="J73" s="206"/>
      <c r="K73" s="206"/>
      <c r="L73" s="206"/>
      <c r="M73" s="206"/>
      <c r="N73" s="206" t="s">
        <v>157</v>
      </c>
      <c r="O73" s="206"/>
      <c r="P73" s="206"/>
      <c r="Q73" s="206"/>
      <c r="R73" s="206"/>
      <c r="S73" s="207"/>
    </row>
    <row r="74" spans="3:19" ht="21" customHeight="1" thickBot="1" x14ac:dyDescent="0.3">
      <c r="C74" s="64"/>
      <c r="D74" s="65"/>
      <c r="E74" s="65"/>
      <c r="F74" s="65"/>
      <c r="G74" s="65"/>
      <c r="H74" s="65"/>
      <c r="I74" s="65"/>
      <c r="J74" s="65"/>
      <c r="K74" s="65"/>
      <c r="L74" s="65"/>
      <c r="M74" s="65"/>
      <c r="N74" s="65"/>
      <c r="O74" s="65"/>
      <c r="P74" s="65"/>
      <c r="Q74" s="65"/>
      <c r="R74" s="65"/>
      <c r="S74" s="66"/>
    </row>
    <row r="75" spans="3:19" ht="21" customHeight="1" x14ac:dyDescent="0.25"/>
    <row r="76" spans="3:19" ht="26.25" customHeight="1" x14ac:dyDescent="0.25"/>
    <row r="77" spans="3:19" ht="26.25" customHeight="1" x14ac:dyDescent="0.25"/>
    <row r="78" spans="3:19" ht="26.25" customHeight="1" x14ac:dyDescent="0.25"/>
    <row r="79" spans="3:19" ht="26.25" customHeight="1" x14ac:dyDescent="0.25"/>
    <row r="80" spans="3:19" ht="26.25" customHeight="1" x14ac:dyDescent="0.25"/>
    <row r="81" ht="26.25" customHeight="1" x14ac:dyDescent="0.25"/>
    <row r="82" ht="26.25" customHeight="1" x14ac:dyDescent="0.25"/>
  </sheetData>
  <sheetProtection algorithmName="SHA-512" hashValue="8uec2kVfBKBqpT8OnQknoKnk85U7gTYunAoloNAZIo7VYzVf8b/jfOhLxsuImaK91kKA7wFiV3B6QsuNFll/dg==" saltValue="LuFb+aa/G2sf5d+oUs+b9g==" spinCount="100000" sheet="1" objects="1" scenarios="1"/>
  <dataConsolidate function="var"/>
  <mergeCells count="233">
    <mergeCell ref="C29:D29"/>
    <mergeCell ref="E29:F29"/>
    <mergeCell ref="P59:S59"/>
    <mergeCell ref="P58:S58"/>
    <mergeCell ref="P66:S66"/>
    <mergeCell ref="G65:J66"/>
    <mergeCell ref="P46:S49"/>
    <mergeCell ref="K13:M13"/>
    <mergeCell ref="R34:S34"/>
    <mergeCell ref="N34:O34"/>
    <mergeCell ref="N35:O35"/>
    <mergeCell ref="L63:N63"/>
    <mergeCell ref="L62:N62"/>
    <mergeCell ref="L64:N64"/>
    <mergeCell ref="R30:S30"/>
    <mergeCell ref="L52:N52"/>
    <mergeCell ref="P52:R52"/>
    <mergeCell ref="P53:R53"/>
    <mergeCell ref="P54:R54"/>
    <mergeCell ref="P38:R38"/>
    <mergeCell ref="P39:R39"/>
    <mergeCell ref="P41:R41"/>
    <mergeCell ref="P50:S50"/>
    <mergeCell ref="R15:S15"/>
    <mergeCell ref="G29:H29"/>
    <mergeCell ref="I29:J29"/>
    <mergeCell ref="R29:S29"/>
    <mergeCell ref="R17:S17"/>
    <mergeCell ref="C27:S28"/>
    <mergeCell ref="L29:M29"/>
    <mergeCell ref="I16:J18"/>
    <mergeCell ref="D16:H16"/>
    <mergeCell ref="K16:M16"/>
    <mergeCell ref="N16:O16"/>
    <mergeCell ref="P16:Q16"/>
    <mergeCell ref="N29:O29"/>
    <mergeCell ref="R18:S18"/>
    <mergeCell ref="R16:S16"/>
    <mergeCell ref="D17:H17"/>
    <mergeCell ref="K17:M17"/>
    <mergeCell ref="N17:O17"/>
    <mergeCell ref="P17:Q17"/>
    <mergeCell ref="D18:H18"/>
    <mergeCell ref="P18:Q18"/>
    <mergeCell ref="E19:F19"/>
    <mergeCell ref="K18:M18"/>
    <mergeCell ref="N18:O18"/>
    <mergeCell ref="P29:Q29"/>
    <mergeCell ref="C4:J4"/>
    <mergeCell ref="L4:S4"/>
    <mergeCell ref="C5:J5"/>
    <mergeCell ref="L5:M5"/>
    <mergeCell ref="N5:O5"/>
    <mergeCell ref="P5:Q5"/>
    <mergeCell ref="R5:S5"/>
    <mergeCell ref="C14:S14"/>
    <mergeCell ref="C6:J7"/>
    <mergeCell ref="L6:M6"/>
    <mergeCell ref="N6:O6"/>
    <mergeCell ref="P6:Q6"/>
    <mergeCell ref="R6:S6"/>
    <mergeCell ref="L7:M7"/>
    <mergeCell ref="N7:O7"/>
    <mergeCell ref="P7:Q7"/>
    <mergeCell ref="R7:S7"/>
    <mergeCell ref="P8:Q8"/>
    <mergeCell ref="R8:S8"/>
    <mergeCell ref="N13:S13"/>
    <mergeCell ref="N9:O9"/>
    <mergeCell ref="N10:S10"/>
    <mergeCell ref="N12:O12"/>
    <mergeCell ref="H8:J9"/>
    <mergeCell ref="L8:M8"/>
    <mergeCell ref="N8:O8"/>
    <mergeCell ref="C10:J10"/>
    <mergeCell ref="L10:M10"/>
    <mergeCell ref="P9:Q9"/>
    <mergeCell ref="L11:M11"/>
    <mergeCell ref="N11:S11"/>
    <mergeCell ref="L12:M12"/>
    <mergeCell ref="P12:Q12"/>
    <mergeCell ref="G37:I37"/>
    <mergeCell ref="C37:E37"/>
    <mergeCell ref="C32:F32"/>
    <mergeCell ref="P34:Q34"/>
    <mergeCell ref="G30:H31"/>
    <mergeCell ref="I30:J31"/>
    <mergeCell ref="G32:H32"/>
    <mergeCell ref="N32:O32"/>
    <mergeCell ref="N33:O33"/>
    <mergeCell ref="P30:Q30"/>
    <mergeCell ref="N30:O30"/>
    <mergeCell ref="D35:J35"/>
    <mergeCell ref="C36:K36"/>
    <mergeCell ref="L36:O36"/>
    <mergeCell ref="P35:Q35"/>
    <mergeCell ref="C30:D31"/>
    <mergeCell ref="N31:O31"/>
    <mergeCell ref="E30:F31"/>
    <mergeCell ref="I32:J32"/>
    <mergeCell ref="L37:N37"/>
    <mergeCell ref="P37:R37"/>
    <mergeCell ref="R35:S35"/>
    <mergeCell ref="R31:S31"/>
    <mergeCell ref="P32:Q32"/>
    <mergeCell ref="L39:N39"/>
    <mergeCell ref="L60:N60"/>
    <mergeCell ref="L59:N59"/>
    <mergeCell ref="L53:N53"/>
    <mergeCell ref="L46:N46"/>
    <mergeCell ref="L65:N65"/>
    <mergeCell ref="L41:N41"/>
    <mergeCell ref="L43:N43"/>
    <mergeCell ref="G43:I43"/>
    <mergeCell ref="G39:I39"/>
    <mergeCell ref="G41:I41"/>
    <mergeCell ref="L61:N61"/>
    <mergeCell ref="G47:I47"/>
    <mergeCell ref="G48:I48"/>
    <mergeCell ref="G49:I49"/>
    <mergeCell ref="G50:I50"/>
    <mergeCell ref="G51:I51"/>
    <mergeCell ref="P40:R40"/>
    <mergeCell ref="P44:S45"/>
    <mergeCell ref="L40:N40"/>
    <mergeCell ref="L45:N45"/>
    <mergeCell ref="L49:N49"/>
    <mergeCell ref="L51:N51"/>
    <mergeCell ref="L48:N48"/>
    <mergeCell ref="P43:S43"/>
    <mergeCell ref="C73:F73"/>
    <mergeCell ref="G73:M73"/>
    <mergeCell ref="N73:S73"/>
    <mergeCell ref="L69:O69"/>
    <mergeCell ref="P69:Q69"/>
    <mergeCell ref="C69:J69"/>
    <mergeCell ref="L67:S67"/>
    <mergeCell ref="L68:O68"/>
    <mergeCell ref="P68:Q68"/>
    <mergeCell ref="R68:S68"/>
    <mergeCell ref="R69:S69"/>
    <mergeCell ref="P56:R56"/>
    <mergeCell ref="P55:R55"/>
    <mergeCell ref="P57:R57"/>
    <mergeCell ref="P51:S51"/>
    <mergeCell ref="C60:E60"/>
    <mergeCell ref="R32:S32"/>
    <mergeCell ref="P33:Q33"/>
    <mergeCell ref="R33:S33"/>
    <mergeCell ref="P31:Q31"/>
    <mergeCell ref="P42:R42"/>
    <mergeCell ref="E2:O2"/>
    <mergeCell ref="P2:S2"/>
    <mergeCell ref="C21:S22"/>
    <mergeCell ref="C23:D23"/>
    <mergeCell ref="E23:J23"/>
    <mergeCell ref="L23:M23"/>
    <mergeCell ref="N23:S23"/>
    <mergeCell ref="C24:D24"/>
    <mergeCell ref="E24:J24"/>
    <mergeCell ref="L24:M24"/>
    <mergeCell ref="N24:S24"/>
    <mergeCell ref="G19:S19"/>
    <mergeCell ref="C15:H15"/>
    <mergeCell ref="C8:C9"/>
    <mergeCell ref="D8:E9"/>
    <mergeCell ref="F8:G9"/>
    <mergeCell ref="I15:J15"/>
    <mergeCell ref="K15:M15"/>
    <mergeCell ref="N15:O15"/>
    <mergeCell ref="P15:Q15"/>
    <mergeCell ref="R9:S9"/>
    <mergeCell ref="C11:J12"/>
    <mergeCell ref="D13:J13"/>
    <mergeCell ref="L9:M9"/>
    <mergeCell ref="L57:N57"/>
    <mergeCell ref="G64:I64"/>
    <mergeCell ref="G55:I55"/>
    <mergeCell ref="G62:I62"/>
    <mergeCell ref="G40:I40"/>
    <mergeCell ref="G52:I52"/>
    <mergeCell ref="G53:I53"/>
    <mergeCell ref="G54:I54"/>
    <mergeCell ref="G56:I56"/>
    <mergeCell ref="G57:I57"/>
    <mergeCell ref="C49:E49"/>
    <mergeCell ref="C46:E46"/>
    <mergeCell ref="C51:E51"/>
    <mergeCell ref="C52:E52"/>
    <mergeCell ref="C53:E53"/>
    <mergeCell ref="C54:E54"/>
    <mergeCell ref="C57:E57"/>
    <mergeCell ref="C58:E58"/>
    <mergeCell ref="C59:E59"/>
    <mergeCell ref="G45:I45"/>
    <mergeCell ref="G46:I46"/>
    <mergeCell ref="C38:E38"/>
    <mergeCell ref="C48:E48"/>
    <mergeCell ref="C43:E43"/>
    <mergeCell ref="C61:E61"/>
    <mergeCell ref="C62:E62"/>
    <mergeCell ref="C63:E63"/>
    <mergeCell ref="C65:E65"/>
    <mergeCell ref="G59:I59"/>
    <mergeCell ref="G60:I60"/>
    <mergeCell ref="G61:I61"/>
    <mergeCell ref="G58:I58"/>
    <mergeCell ref="C56:E56"/>
    <mergeCell ref="G42:I42"/>
    <mergeCell ref="C47:E47"/>
    <mergeCell ref="C44:E44"/>
    <mergeCell ref="C45:E45"/>
    <mergeCell ref="C39:E39"/>
    <mergeCell ref="G38:I38"/>
    <mergeCell ref="C55:E55"/>
    <mergeCell ref="L66:N66"/>
    <mergeCell ref="C64:E64"/>
    <mergeCell ref="G63:I63"/>
    <mergeCell ref="C66:E66"/>
    <mergeCell ref="C50:E50"/>
    <mergeCell ref="L38:N38"/>
    <mergeCell ref="L42:N42"/>
    <mergeCell ref="L44:N44"/>
    <mergeCell ref="L47:N47"/>
    <mergeCell ref="L50:N50"/>
    <mergeCell ref="L54:N54"/>
    <mergeCell ref="L55:N55"/>
    <mergeCell ref="L56:N56"/>
    <mergeCell ref="L58:N58"/>
    <mergeCell ref="C40:E40"/>
    <mergeCell ref="C41:E41"/>
    <mergeCell ref="C42:E42"/>
    <mergeCell ref="G44:I44"/>
  </mergeCells>
  <conditionalFormatting sqref="D13:J13">
    <cfRule type="containsText" dxfId="13" priority="4" operator="containsText" text="obligatorio">
      <formula>NOT(ISERROR(SEARCH("obligatorio",D13)))</formula>
    </cfRule>
    <cfRule type="containsBlanks" dxfId="12" priority="5">
      <formula>LEN(TRIM(D13))=0</formula>
    </cfRule>
  </conditionalFormatting>
  <conditionalFormatting sqref="E19">
    <cfRule type="cellIs" dxfId="11" priority="2" operator="equal">
      <formula>"Error Redondeo"</formula>
    </cfRule>
    <cfRule type="cellIs" dxfId="10" priority="3" operator="equal">
      <formula>"Falta Redondeo"</formula>
    </cfRule>
  </conditionalFormatting>
  <conditionalFormatting sqref="E19:F19">
    <cfRule type="cellIs" dxfId="9" priority="1" operator="equal">
      <formula>"Revisar Multiplos"</formula>
    </cfRule>
  </conditionalFormatting>
  <conditionalFormatting sqref="G19">
    <cfRule type="cellIs" dxfId="8" priority="9" operator="equal">
      <formula>"Error Barras"</formula>
    </cfRule>
    <cfRule type="cellIs" dxfId="7" priority="10" operator="equal">
      <formula>"Verificar DUN14"</formula>
    </cfRule>
    <cfRule type="containsText" dxfId="6" priority="11" operator="containsText" text="ERROR DUN">
      <formula>NOT(ISERROR(SEARCH("ERROR DUN",G19)))</formula>
    </cfRule>
  </conditionalFormatting>
  <dataValidations disablePrompts="1" xWindow="365" yWindow="587" count="7">
    <dataValidation type="list" allowBlank="1" showInputMessage="1" showErrorMessage="1" sqref="O53 F44 P36 O37 J46 S37" xr:uid="{00000000-0002-0000-0000-000000000000}">
      <formula1>$U$37</formula1>
    </dataValidation>
    <dataValidation type="textLength" operator="equal" allowBlank="1" showInputMessage="1" showErrorMessage="1" sqref="D18:H18" xr:uid="{00000000-0002-0000-0000-000001000000}">
      <formula1>14</formula1>
    </dataValidation>
    <dataValidation type="list" allowBlank="1" showInputMessage="1" showErrorMessage="1" sqref="R8:S8" xr:uid="{00000000-0002-0000-0000-000002000000}">
      <formula1>$A$4:$A$7</formula1>
    </dataValidation>
    <dataValidation showDropDown="1" showInputMessage="1" showErrorMessage="1" sqref="R31:R32" xr:uid="{00000000-0002-0000-0000-000003000000}"/>
    <dataValidation type="list" allowBlank="1" showInputMessage="1" showErrorMessage="1" sqref="R7:S7" xr:uid="{00000000-0002-0000-0000-000004000000}">
      <formula1>"1 Mes,2 Meses,3 Meses,4 Meses,_"</formula1>
    </dataValidation>
    <dataValidation type="list" allowBlank="1" showInputMessage="1" showErrorMessage="1" sqref="N6:O6" xr:uid="{00000000-0002-0000-0000-000005000000}">
      <formula1>"1%,2%,13%,0"</formula1>
    </dataValidation>
    <dataValidation type="textLength" operator="equal" allowBlank="1" showErrorMessage="1" errorTitle="OBLIGATORIO" error="EL NUMERO DE CARACTERES PARA ESTE CODIGO DEBE SER DE 13 DIGITOS" sqref="D13:J13" xr:uid="{00000000-0002-0000-0000-000006000000}">
      <formula1>13</formula1>
    </dataValidation>
  </dataValidations>
  <printOptions horizontalCentered="1"/>
  <pageMargins left="0.15748031496062992" right="0.15748031496062992" top="0.59055118110236227" bottom="0.15748031496062992" header="0.15748031496062992" footer="0.15748031496062992"/>
  <pageSetup scale="49" orientation="portrait" r:id="rId1"/>
  <headerFooter>
    <oddHeader>&amp;C&amp;"Calibri,Normal"&amp;K000000 Información Confidencial Corporación Megasuper&amp;1#
&amp;"Century Gothic,Normal"&amp;18&amp;K0D0D0DCORPORACION MEGASUPER SA
FMDM 0013 FORMATO PARA LA INCLUSION DE MATERIALES&amp;R&amp;D
&amp;T</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9"/>
  <sheetViews>
    <sheetView showGridLines="0" showRowColHeaders="0" zoomScaleNormal="100" zoomScaleSheetLayoutView="100" workbookViewId="0">
      <selection activeCell="C10" sqref="C10:D11"/>
    </sheetView>
  </sheetViews>
  <sheetFormatPr baseColWidth="10" defaultColWidth="0" defaultRowHeight="12.5" zeroHeight="1" x14ac:dyDescent="0.25"/>
  <cols>
    <col min="1" max="1" width="2.1796875" customWidth="1" collapsed="1"/>
    <col min="2" max="2" width="3.1796875" customWidth="1" collapsed="1"/>
    <col min="3" max="3" width="29.26953125" customWidth="1" collapsed="1"/>
    <col min="4" max="4" width="78.7265625" customWidth="1" collapsed="1"/>
    <col min="5" max="5" width="3.1796875" customWidth="1" collapsed="1"/>
    <col min="6" max="6" width="2.26953125" customWidth="1" collapsed="1"/>
    <col min="7" max="16384" width="11.453125" hidden="1" collapsed="1"/>
  </cols>
  <sheetData>
    <row r="1" spans="2:6" x14ac:dyDescent="0.25">
      <c r="B1" s="68"/>
      <c r="C1" s="69"/>
      <c r="D1" s="69"/>
      <c r="E1" s="70"/>
    </row>
    <row r="2" spans="2:6" ht="15.5" x14ac:dyDescent="0.35">
      <c r="B2" s="54"/>
      <c r="C2" s="338" t="s">
        <v>158</v>
      </c>
      <c r="D2" s="338"/>
      <c r="E2" s="71"/>
    </row>
    <row r="3" spans="2:6" ht="15.5" x14ac:dyDescent="0.35">
      <c r="B3" s="54"/>
      <c r="C3" s="338" t="s">
        <v>307</v>
      </c>
      <c r="D3" s="338"/>
      <c r="E3" s="71"/>
    </row>
    <row r="4" spans="2:6" ht="15.5" x14ac:dyDescent="0.35">
      <c r="B4" s="54"/>
      <c r="C4" s="339" t="s">
        <v>159</v>
      </c>
      <c r="D4" s="339"/>
      <c r="E4" s="72"/>
    </row>
    <row r="5" spans="2:6" ht="14.5" thickBot="1" x14ac:dyDescent="0.35">
      <c r="B5" s="54"/>
      <c r="C5" s="73"/>
      <c r="D5" s="74"/>
      <c r="E5" s="75"/>
    </row>
    <row r="6" spans="2:6" ht="14.5" thickBot="1" x14ac:dyDescent="0.35">
      <c r="B6" s="54"/>
      <c r="C6" s="340" t="s">
        <v>160</v>
      </c>
      <c r="D6" s="341"/>
      <c r="E6" s="76"/>
      <c r="F6" s="67"/>
    </row>
    <row r="7" spans="2:6" ht="23.25" customHeight="1" x14ac:dyDescent="0.25">
      <c r="B7" s="54"/>
      <c r="C7" s="348" t="s">
        <v>161</v>
      </c>
      <c r="D7" s="349"/>
      <c r="E7" s="52"/>
      <c r="F7" s="67"/>
    </row>
    <row r="8" spans="2:6" ht="27.75" customHeight="1" x14ac:dyDescent="0.25">
      <c r="B8" s="54"/>
      <c r="C8" s="350"/>
      <c r="D8" s="351"/>
      <c r="E8" s="52"/>
      <c r="F8" s="67"/>
    </row>
    <row r="9" spans="2:6" ht="15" customHeight="1" x14ac:dyDescent="0.25">
      <c r="B9" s="54"/>
      <c r="C9" s="346" t="s">
        <v>162</v>
      </c>
      <c r="D9" s="347"/>
      <c r="E9" s="77"/>
      <c r="F9" s="67"/>
    </row>
    <row r="10" spans="2:6" ht="15" customHeight="1" x14ac:dyDescent="0.25">
      <c r="B10" s="54"/>
      <c r="C10" s="332" t="s">
        <v>163</v>
      </c>
      <c r="D10" s="333"/>
      <c r="E10" s="53"/>
      <c r="F10" s="67"/>
    </row>
    <row r="11" spans="2:6" ht="15" customHeight="1" x14ac:dyDescent="0.25">
      <c r="B11" s="54"/>
      <c r="C11" s="322"/>
      <c r="D11" s="323"/>
      <c r="E11" s="53"/>
      <c r="F11" s="67"/>
    </row>
    <row r="12" spans="2:6" ht="15" customHeight="1" x14ac:dyDescent="0.25">
      <c r="B12" s="54"/>
      <c r="C12" s="332" t="s">
        <v>164</v>
      </c>
      <c r="D12" s="333"/>
      <c r="E12" s="53"/>
      <c r="F12" s="67"/>
    </row>
    <row r="13" spans="2:6" ht="15" customHeight="1" x14ac:dyDescent="0.25">
      <c r="B13" s="54"/>
      <c r="C13" s="322"/>
      <c r="D13" s="323"/>
      <c r="E13" s="53"/>
      <c r="F13" s="67"/>
    </row>
    <row r="14" spans="2:6" ht="15" customHeight="1" x14ac:dyDescent="0.25">
      <c r="B14" s="54"/>
      <c r="C14" s="334" t="s">
        <v>165</v>
      </c>
      <c r="D14" s="335"/>
      <c r="E14" s="53"/>
      <c r="F14" s="67"/>
    </row>
    <row r="15" spans="2:6" ht="15" customHeight="1" thickBot="1" x14ac:dyDescent="0.3">
      <c r="B15" s="54"/>
      <c r="C15" s="344" t="s">
        <v>166</v>
      </c>
      <c r="D15" s="345"/>
      <c r="E15" s="53"/>
      <c r="F15" s="67"/>
    </row>
    <row r="16" spans="2:6" ht="15" customHeight="1" thickBot="1" x14ac:dyDescent="0.3">
      <c r="B16" s="54"/>
      <c r="C16" s="50"/>
      <c r="D16" s="50"/>
      <c r="E16" s="53"/>
      <c r="F16" s="67"/>
    </row>
    <row r="17" spans="2:6" ht="14.5" thickBot="1" x14ac:dyDescent="0.35">
      <c r="B17" s="54"/>
      <c r="C17" s="342" t="s">
        <v>167</v>
      </c>
      <c r="D17" s="343"/>
      <c r="E17" s="78"/>
      <c r="F17" s="67"/>
    </row>
    <row r="18" spans="2:6" ht="13.5" customHeight="1" x14ac:dyDescent="0.25">
      <c r="B18" s="54"/>
      <c r="C18" s="328" t="s">
        <v>168</v>
      </c>
      <c r="D18" s="329"/>
      <c r="E18" s="53"/>
      <c r="F18" s="67"/>
    </row>
    <row r="19" spans="2:6" x14ac:dyDescent="0.25">
      <c r="B19" s="54"/>
      <c r="C19" s="324"/>
      <c r="D19" s="325"/>
      <c r="E19" s="53"/>
      <c r="F19" s="67"/>
    </row>
    <row r="20" spans="2:6" ht="13.5" customHeight="1" x14ac:dyDescent="0.25">
      <c r="B20" s="54"/>
      <c r="C20" s="324" t="s">
        <v>169</v>
      </c>
      <c r="D20" s="325"/>
      <c r="E20" s="53"/>
      <c r="F20" s="67"/>
    </row>
    <row r="21" spans="2:6" ht="13.5" customHeight="1" x14ac:dyDescent="0.25">
      <c r="B21" s="54"/>
      <c r="C21" s="324"/>
      <c r="D21" s="325"/>
      <c r="E21" s="53"/>
      <c r="F21" s="67"/>
    </row>
    <row r="22" spans="2:6" ht="13.5" customHeight="1" x14ac:dyDescent="0.25">
      <c r="B22" s="54"/>
      <c r="C22" s="330" t="s">
        <v>170</v>
      </c>
      <c r="D22" s="331"/>
      <c r="E22" s="79"/>
      <c r="F22" s="67"/>
    </row>
    <row r="23" spans="2:6" ht="13.5" customHeight="1" x14ac:dyDescent="0.25">
      <c r="B23" s="54"/>
      <c r="C23" s="330"/>
      <c r="D23" s="331"/>
      <c r="E23" s="79"/>
      <c r="F23" s="67"/>
    </row>
    <row r="24" spans="2:6" ht="13.5" customHeight="1" x14ac:dyDescent="0.25">
      <c r="B24" s="54"/>
      <c r="C24" s="324" t="s">
        <v>171</v>
      </c>
      <c r="D24" s="325"/>
      <c r="E24" s="53"/>
      <c r="F24" s="67"/>
    </row>
    <row r="25" spans="2:6" x14ac:dyDescent="0.25">
      <c r="B25" s="54"/>
      <c r="C25" s="324"/>
      <c r="D25" s="325"/>
      <c r="E25" s="53"/>
      <c r="F25" s="67"/>
    </row>
    <row r="26" spans="2:6" ht="18" customHeight="1" x14ac:dyDescent="0.25">
      <c r="B26" s="54"/>
      <c r="C26" s="324" t="s">
        <v>172</v>
      </c>
      <c r="D26" s="325"/>
      <c r="E26" s="53"/>
      <c r="F26" s="67"/>
    </row>
    <row r="27" spans="2:6" ht="21.75" customHeight="1" thickBot="1" x14ac:dyDescent="0.3">
      <c r="B27" s="54"/>
      <c r="C27" s="326"/>
      <c r="D27" s="327"/>
      <c r="E27" s="53"/>
      <c r="F27" s="67"/>
    </row>
    <row r="28" spans="2:6" ht="21.75" customHeight="1" x14ac:dyDescent="0.25">
      <c r="B28" s="54"/>
      <c r="C28" s="324" t="s">
        <v>173</v>
      </c>
      <c r="D28" s="325"/>
      <c r="E28" s="53"/>
      <c r="F28" s="67"/>
    </row>
    <row r="29" spans="2:6" ht="21.75" customHeight="1" thickBot="1" x14ac:dyDescent="0.3">
      <c r="B29" s="54"/>
      <c r="C29" s="326"/>
      <c r="D29" s="327"/>
      <c r="E29" s="53"/>
      <c r="F29" s="67"/>
    </row>
    <row r="30" spans="2:6" ht="13" thickBot="1" x14ac:dyDescent="0.3">
      <c r="B30" s="54"/>
      <c r="C30" s="49"/>
      <c r="D30" s="51"/>
      <c r="E30" s="80"/>
      <c r="F30" s="67"/>
    </row>
    <row r="31" spans="2:6" ht="14.5" thickBot="1" x14ac:dyDescent="0.35">
      <c r="B31" s="54"/>
      <c r="C31" s="342" t="s">
        <v>174</v>
      </c>
      <c r="D31" s="343"/>
      <c r="E31" s="78"/>
      <c r="F31" s="67"/>
    </row>
    <row r="32" spans="2:6" ht="15" customHeight="1" x14ac:dyDescent="0.25">
      <c r="B32" s="54"/>
      <c r="C32" s="320" t="s">
        <v>175</v>
      </c>
      <c r="D32" s="321"/>
      <c r="E32" s="53"/>
      <c r="F32" s="67"/>
    </row>
    <row r="33" spans="2:6" ht="15" customHeight="1" x14ac:dyDescent="0.25">
      <c r="B33" s="54"/>
      <c r="C33" s="322"/>
      <c r="D33" s="323"/>
      <c r="E33" s="53"/>
      <c r="F33" s="67"/>
    </row>
    <row r="34" spans="2:6" ht="15" customHeight="1" x14ac:dyDescent="0.25">
      <c r="B34" s="54"/>
      <c r="C34" s="334" t="s">
        <v>176</v>
      </c>
      <c r="D34" s="335"/>
      <c r="E34" s="53"/>
      <c r="F34" s="67"/>
    </row>
    <row r="35" spans="2:6" ht="15" customHeight="1" thickBot="1" x14ac:dyDescent="0.3">
      <c r="B35" s="54"/>
      <c r="C35" s="352" t="s">
        <v>177</v>
      </c>
      <c r="D35" s="353"/>
      <c r="E35" s="53"/>
      <c r="F35" s="67"/>
    </row>
    <row r="36" spans="2:6" ht="15" customHeight="1" x14ac:dyDescent="0.25">
      <c r="B36" s="54"/>
      <c r="C36" s="50"/>
      <c r="D36" s="50"/>
      <c r="E36" s="53"/>
      <c r="F36" s="67"/>
    </row>
    <row r="37" spans="2:6" ht="15" customHeight="1" x14ac:dyDescent="0.25">
      <c r="B37" s="54"/>
      <c r="C37" s="336"/>
      <c r="D37" s="336"/>
      <c r="E37" s="81"/>
      <c r="F37" s="67"/>
    </row>
    <row r="38" spans="2:6" ht="15" customHeight="1" x14ac:dyDescent="0.25">
      <c r="B38" s="54"/>
      <c r="C38" s="337" t="s">
        <v>178</v>
      </c>
      <c r="D38" s="337"/>
      <c r="E38" s="53"/>
      <c r="F38" s="67"/>
    </row>
    <row r="39" spans="2:6" ht="15" customHeight="1" thickBot="1" x14ac:dyDescent="0.3">
      <c r="B39" s="64"/>
      <c r="C39" s="82"/>
      <c r="D39" s="82"/>
      <c r="E39" s="83"/>
    </row>
  </sheetData>
  <sheetProtection algorithmName="SHA-512" hashValue="bheZdmMUmmyWQGqMxakZZ+9fAatEgb3bXHKNz2uUXgqW4rAuuvCC2EH3ISgl0XXBEhvEyOAiis9COZdBVMDjiw==" saltValue="v6WFANsaRDIUlb+LszEVvg==" spinCount="100000" sheet="1" objects="1" scenarios="1"/>
  <mergeCells count="23">
    <mergeCell ref="C12:D13"/>
    <mergeCell ref="C14:D14"/>
    <mergeCell ref="C37:D37"/>
    <mergeCell ref="C38:D38"/>
    <mergeCell ref="C2:D2"/>
    <mergeCell ref="C3:D3"/>
    <mergeCell ref="C4:D4"/>
    <mergeCell ref="C6:D6"/>
    <mergeCell ref="C17:D17"/>
    <mergeCell ref="C31:D31"/>
    <mergeCell ref="C10:D11"/>
    <mergeCell ref="C15:D15"/>
    <mergeCell ref="C9:D9"/>
    <mergeCell ref="C7:D8"/>
    <mergeCell ref="C34:D34"/>
    <mergeCell ref="C35:D35"/>
    <mergeCell ref="C32:D33"/>
    <mergeCell ref="C26:D27"/>
    <mergeCell ref="C18:D19"/>
    <mergeCell ref="C20:D21"/>
    <mergeCell ref="C22:D23"/>
    <mergeCell ref="C24:D25"/>
    <mergeCell ref="C28:D29"/>
  </mergeCells>
  <printOptions horizontalCentered="1" verticalCentered="1"/>
  <pageMargins left="0.70866141732283472" right="0.70866141732283472" top="0.74803149606299213" bottom="0.74803149606299213" header="0.31496062992125984" footer="0.31496062992125984"/>
  <pageSetup scale="84" orientation="landscape" r:id="rId1"/>
  <headerFooter>
    <oddHeader>&amp;C&amp;"Calibri"&amp;10&amp;K000000 Información Confidencial Corporación Megasuper&amp;1#_x000D_</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tabColor theme="3"/>
    <pageSetUpPr autoPageBreaks="0" fitToPage="1"/>
  </sheetPr>
  <dimension ref="A1:W65"/>
  <sheetViews>
    <sheetView showGridLines="0" topLeftCell="B25" zoomScale="68" zoomScaleNormal="68" workbookViewId="0">
      <selection activeCell="L14" sqref="L14:S14"/>
    </sheetView>
  </sheetViews>
  <sheetFormatPr baseColWidth="10" defaultColWidth="9.1796875" defaultRowHeight="26.25" customHeight="1" x14ac:dyDescent="0.25"/>
  <cols>
    <col min="1" max="1" width="16.81640625" hidden="1" customWidth="1" collapsed="1"/>
    <col min="2" max="2" width="2.81640625" customWidth="1" collapsed="1"/>
    <col min="3" max="3" width="16.7265625" customWidth="1" collapsed="1"/>
    <col min="4" max="10" width="8.7265625" customWidth="1" collapsed="1"/>
    <col min="11" max="11" width="1" customWidth="1" collapsed="1"/>
    <col min="12" max="12" width="8.81640625" customWidth="1" collapsed="1"/>
    <col min="13" max="13" width="9.453125" customWidth="1" collapsed="1"/>
    <col min="14" max="19" width="8.7265625" customWidth="1" collapsed="1"/>
    <col min="20" max="20" width="1" customWidth="1" collapsed="1"/>
    <col min="21" max="22" width="0" hidden="1" customWidth="1" collapsed="1"/>
    <col min="23" max="23" width="8.453125" customWidth="1" collapsed="1"/>
    <col min="24" max="16384" width="9.1796875" collapsed="1"/>
  </cols>
  <sheetData>
    <row r="1" spans="1:22" ht="15" customHeight="1" thickBot="1" x14ac:dyDescent="0.3"/>
    <row r="2" spans="1:22" ht="48.75" customHeight="1" x14ac:dyDescent="0.25">
      <c r="A2" t="s">
        <v>0</v>
      </c>
      <c r="C2" s="3"/>
      <c r="D2" s="4"/>
      <c r="E2" s="4"/>
      <c r="F2" s="4"/>
      <c r="G2" s="4"/>
      <c r="H2" s="4"/>
      <c r="I2" s="4"/>
      <c r="J2" s="4"/>
      <c r="K2" s="4"/>
      <c r="L2" s="4"/>
      <c r="M2" s="4"/>
      <c r="N2" s="4"/>
      <c r="O2" s="4"/>
      <c r="P2" s="4"/>
      <c r="Q2" s="4"/>
      <c r="R2" s="4"/>
      <c r="S2" s="5"/>
    </row>
    <row r="3" spans="1:22" ht="1.5" customHeight="1" thickBot="1" x14ac:dyDescent="0.3">
      <c r="A3" t="s">
        <v>3</v>
      </c>
      <c r="C3" s="6"/>
      <c r="S3" s="7"/>
    </row>
    <row r="4" spans="1:22" ht="19" customHeight="1" thickBot="1" x14ac:dyDescent="0.3">
      <c r="A4" t="s">
        <v>4</v>
      </c>
      <c r="C4" s="380" t="s">
        <v>5</v>
      </c>
      <c r="D4" s="381"/>
      <c r="E4" s="381"/>
      <c r="F4" s="381"/>
      <c r="G4" s="381"/>
      <c r="H4" s="381"/>
      <c r="I4" s="381"/>
      <c r="J4" s="382"/>
      <c r="K4" s="4"/>
      <c r="L4" s="383" t="s">
        <v>6</v>
      </c>
      <c r="M4" s="384"/>
      <c r="N4" s="385"/>
      <c r="O4" s="385"/>
      <c r="P4" s="385"/>
      <c r="Q4" s="385"/>
      <c r="R4" s="385"/>
      <c r="S4" s="386"/>
    </row>
    <row r="5" spans="1:22" ht="19" customHeight="1" thickBot="1" x14ac:dyDescent="0.3">
      <c r="A5" t="s">
        <v>3</v>
      </c>
      <c r="C5" s="268" t="s">
        <v>7</v>
      </c>
      <c r="D5" s="268"/>
      <c r="E5" s="268"/>
      <c r="F5" s="268"/>
      <c r="G5" s="268"/>
      <c r="H5" s="268"/>
      <c r="I5" s="268"/>
      <c r="J5" s="268"/>
      <c r="L5" s="246" t="s">
        <v>8</v>
      </c>
      <c r="M5" s="247"/>
      <c r="N5" s="160" t="s">
        <v>9</v>
      </c>
      <c r="O5" s="269"/>
      <c r="P5" s="246" t="s">
        <v>10</v>
      </c>
      <c r="Q5" s="247"/>
      <c r="R5" s="160" t="s">
        <v>9</v>
      </c>
      <c r="S5" s="269"/>
    </row>
    <row r="6" spans="1:22" ht="19" customHeight="1" thickBot="1" x14ac:dyDescent="0.3">
      <c r="A6" t="s">
        <v>11</v>
      </c>
      <c r="C6" s="276" t="s">
        <v>9</v>
      </c>
      <c r="D6" s="276"/>
      <c r="E6" s="276"/>
      <c r="F6" s="276"/>
      <c r="G6" s="276"/>
      <c r="H6" s="276"/>
      <c r="I6" s="276"/>
      <c r="J6" s="276"/>
      <c r="L6" s="171" t="s">
        <v>12</v>
      </c>
      <c r="M6" s="172"/>
      <c r="N6" s="160" t="s">
        <v>9</v>
      </c>
      <c r="O6" s="269"/>
      <c r="P6" s="278" t="s">
        <v>13</v>
      </c>
      <c r="Q6" s="279"/>
      <c r="R6" s="160"/>
      <c r="S6" s="269"/>
    </row>
    <row r="7" spans="1:22" ht="19" customHeight="1" thickBot="1" x14ac:dyDescent="0.3">
      <c r="A7" t="s">
        <v>14</v>
      </c>
      <c r="C7" s="276"/>
      <c r="D7" s="276"/>
      <c r="E7" s="276"/>
      <c r="F7" s="276"/>
      <c r="G7" s="276"/>
      <c r="H7" s="276"/>
      <c r="I7" s="276"/>
      <c r="J7" s="276"/>
      <c r="L7" s="246" t="s">
        <v>15</v>
      </c>
      <c r="M7" s="247"/>
      <c r="N7" s="160" t="s">
        <v>9</v>
      </c>
      <c r="O7" s="269"/>
      <c r="P7" s="171" t="s">
        <v>16</v>
      </c>
      <c r="Q7" s="172"/>
      <c r="R7" s="160"/>
      <c r="S7" s="269"/>
    </row>
    <row r="8" spans="1:22" ht="19" customHeight="1" thickBot="1" x14ac:dyDescent="0.3">
      <c r="A8" t="s">
        <v>18</v>
      </c>
      <c r="C8" s="358" t="s">
        <v>19</v>
      </c>
      <c r="D8" s="198" t="s">
        <v>9</v>
      </c>
      <c r="E8" s="198"/>
      <c r="F8" s="196" t="s">
        <v>20</v>
      </c>
      <c r="G8" s="196"/>
      <c r="H8" s="198" t="s">
        <v>21</v>
      </c>
      <c r="I8" s="198"/>
      <c r="J8" s="198"/>
      <c r="L8" s="246" t="s">
        <v>22</v>
      </c>
      <c r="M8" s="247"/>
      <c r="N8" s="248"/>
      <c r="O8" s="249"/>
      <c r="P8" s="284" t="s">
        <v>23</v>
      </c>
      <c r="Q8" s="285"/>
      <c r="R8" s="286" t="s">
        <v>18</v>
      </c>
      <c r="S8" s="394"/>
    </row>
    <row r="9" spans="1:22" ht="19" customHeight="1" thickBot="1" x14ac:dyDescent="0.3">
      <c r="A9">
        <v>1</v>
      </c>
      <c r="C9" s="358"/>
      <c r="D9" s="198"/>
      <c r="E9" s="198"/>
      <c r="F9" s="196"/>
      <c r="G9" s="196"/>
      <c r="H9" s="198"/>
      <c r="I9" s="198"/>
      <c r="J9" s="198"/>
      <c r="L9" s="171" t="s">
        <v>24</v>
      </c>
      <c r="M9" s="172"/>
      <c r="N9" s="160"/>
      <c r="O9" s="269"/>
      <c r="P9" s="252" t="s">
        <v>25</v>
      </c>
      <c r="Q9" s="253"/>
      <c r="R9" s="160"/>
      <c r="S9" s="269"/>
    </row>
    <row r="10" spans="1:22" ht="19" customHeight="1" x14ac:dyDescent="0.25">
      <c r="A10">
        <v>2</v>
      </c>
      <c r="C10" s="196" t="s">
        <v>26</v>
      </c>
      <c r="D10" s="196"/>
      <c r="E10" s="196"/>
      <c r="F10" s="196"/>
      <c r="G10" s="196"/>
      <c r="H10" s="196"/>
      <c r="I10" s="196"/>
      <c r="J10" s="196"/>
      <c r="L10" s="171" t="s">
        <v>179</v>
      </c>
      <c r="M10" s="172"/>
      <c r="N10" s="248" t="s">
        <v>55</v>
      </c>
      <c r="O10" s="249"/>
      <c r="P10" s="252" t="s">
        <v>180</v>
      </c>
      <c r="Q10" s="253"/>
      <c r="R10" s="286"/>
      <c r="S10" s="394"/>
      <c r="V10" t="s">
        <v>55</v>
      </c>
    </row>
    <row r="11" spans="1:22" ht="26.25" customHeight="1" x14ac:dyDescent="0.25">
      <c r="A11">
        <v>3</v>
      </c>
      <c r="C11" s="359" t="s">
        <v>9</v>
      </c>
      <c r="D11" s="163"/>
      <c r="E11" s="163"/>
      <c r="F11" s="163"/>
      <c r="G11" s="163"/>
      <c r="H11" s="163"/>
      <c r="I11" s="163"/>
      <c r="J11" s="164"/>
      <c r="L11" s="414" t="s">
        <v>51</v>
      </c>
      <c r="M11" s="415"/>
      <c r="N11" s="388" t="s">
        <v>9</v>
      </c>
      <c r="O11" s="389"/>
      <c r="P11" s="389"/>
      <c r="Q11" s="389"/>
      <c r="R11" s="389"/>
      <c r="S11" s="390"/>
      <c r="V11" t="s">
        <v>181</v>
      </c>
    </row>
    <row r="12" spans="1:22" ht="19" customHeight="1" x14ac:dyDescent="0.25">
      <c r="A12">
        <v>4</v>
      </c>
      <c r="C12" s="360"/>
      <c r="D12" s="166"/>
      <c r="E12" s="166"/>
      <c r="F12" s="166"/>
      <c r="G12" s="166"/>
      <c r="H12" s="166"/>
      <c r="I12" s="166"/>
      <c r="J12" s="167"/>
      <c r="L12" s="397" t="s">
        <v>52</v>
      </c>
      <c r="M12" s="398"/>
      <c r="N12" s="391" t="s">
        <v>9</v>
      </c>
      <c r="O12" s="392"/>
      <c r="P12" s="392"/>
      <c r="Q12" s="392"/>
      <c r="R12" s="392"/>
      <c r="S12" s="393"/>
    </row>
    <row r="13" spans="1:22" ht="19" customHeight="1" x14ac:dyDescent="0.25">
      <c r="A13">
        <v>5</v>
      </c>
      <c r="C13" s="8" t="s">
        <v>27</v>
      </c>
      <c r="D13" s="387" t="s">
        <v>9</v>
      </c>
      <c r="E13" s="387"/>
      <c r="F13" s="387"/>
      <c r="G13" s="387"/>
      <c r="H13" s="387"/>
      <c r="I13" s="387"/>
      <c r="J13" s="387"/>
      <c r="L13" s="397" t="s">
        <v>54</v>
      </c>
      <c r="M13" s="399"/>
      <c r="N13" s="388"/>
      <c r="O13" s="389"/>
      <c r="P13" s="389"/>
      <c r="Q13" s="389"/>
      <c r="R13" s="389"/>
      <c r="S13" s="390"/>
    </row>
    <row r="14" spans="1:22" ht="26.25" customHeight="1" x14ac:dyDescent="0.25">
      <c r="A14">
        <v>6</v>
      </c>
      <c r="C14" s="8" t="s">
        <v>29</v>
      </c>
      <c r="D14" s="2" t="s">
        <v>182</v>
      </c>
      <c r="E14" s="9" t="s">
        <v>31</v>
      </c>
      <c r="F14" s="1"/>
      <c r="G14" s="413" t="s">
        <v>32</v>
      </c>
      <c r="H14" s="413"/>
      <c r="I14" s="387"/>
      <c r="J14" s="387"/>
      <c r="L14" s="395"/>
      <c r="M14" s="255"/>
      <c r="N14" s="255"/>
      <c r="O14" s="255"/>
      <c r="P14" s="255"/>
      <c r="Q14" s="255"/>
      <c r="R14" s="255"/>
      <c r="S14" s="396"/>
    </row>
    <row r="15" spans="1:22" ht="10" customHeight="1" x14ac:dyDescent="0.25">
      <c r="A15">
        <v>7</v>
      </c>
      <c r="C15" s="10"/>
      <c r="D15" s="11"/>
      <c r="E15" s="12"/>
      <c r="F15" s="12"/>
      <c r="G15" s="12"/>
      <c r="H15" s="12"/>
      <c r="I15" s="12"/>
      <c r="J15" s="12"/>
      <c r="K15" s="12"/>
      <c r="L15" s="12"/>
      <c r="M15" s="12"/>
      <c r="N15" s="12"/>
      <c r="O15" s="12"/>
      <c r="P15" s="12"/>
      <c r="Q15" s="12"/>
      <c r="R15" s="12"/>
      <c r="S15" s="12"/>
    </row>
    <row r="16" spans="1:22" ht="19" customHeight="1" x14ac:dyDescent="0.25">
      <c r="A16">
        <v>8</v>
      </c>
      <c r="C16" s="400" t="s">
        <v>36</v>
      </c>
      <c r="D16" s="401"/>
      <c r="E16" s="401"/>
      <c r="F16" s="401"/>
      <c r="G16" s="401"/>
      <c r="H16" s="401"/>
      <c r="I16" s="401"/>
      <c r="J16" s="401"/>
      <c r="K16" s="401"/>
      <c r="L16" s="401"/>
      <c r="M16" s="401"/>
      <c r="N16" s="401"/>
      <c r="O16" s="401"/>
      <c r="P16" s="401"/>
      <c r="Q16" s="401"/>
      <c r="R16" s="401"/>
      <c r="S16" s="402"/>
    </row>
    <row r="17" spans="1:23" ht="19" customHeight="1" x14ac:dyDescent="0.25">
      <c r="A17">
        <v>9</v>
      </c>
      <c r="C17" s="400" t="s">
        <v>37</v>
      </c>
      <c r="D17" s="401"/>
      <c r="E17" s="401"/>
      <c r="F17" s="401"/>
      <c r="G17" s="401"/>
      <c r="H17" s="401"/>
      <c r="I17" s="401"/>
      <c r="J17" s="401"/>
      <c r="K17" s="401"/>
      <c r="L17" s="401"/>
      <c r="M17" s="401"/>
      <c r="N17" s="401"/>
      <c r="O17" s="401"/>
      <c r="P17" s="401"/>
      <c r="Q17" s="401"/>
      <c r="R17" s="401"/>
      <c r="S17" s="403"/>
    </row>
    <row r="18" spans="1:23" ht="19" customHeight="1" x14ac:dyDescent="0.25">
      <c r="A18">
        <v>10</v>
      </c>
      <c r="C18" s="196" t="s">
        <v>183</v>
      </c>
      <c r="D18" s="196"/>
      <c r="E18" s="196"/>
      <c r="F18" s="196"/>
      <c r="G18" s="196"/>
      <c r="H18" s="196"/>
      <c r="I18" s="159" t="s">
        <v>184</v>
      </c>
      <c r="J18" s="159"/>
      <c r="K18" s="159" t="s">
        <v>39</v>
      </c>
      <c r="L18" s="159"/>
      <c r="M18" s="159"/>
      <c r="N18" s="159" t="s">
        <v>40</v>
      </c>
      <c r="O18" s="159"/>
      <c r="P18" s="159" t="s">
        <v>41</v>
      </c>
      <c r="Q18" s="159"/>
      <c r="R18" s="159" t="s">
        <v>42</v>
      </c>
      <c r="S18" s="159"/>
    </row>
    <row r="19" spans="1:23" ht="19" customHeight="1" x14ac:dyDescent="0.25">
      <c r="A19">
        <v>11</v>
      </c>
      <c r="C19" s="13" t="s">
        <v>43</v>
      </c>
      <c r="D19" s="302" t="s">
        <v>9</v>
      </c>
      <c r="E19" s="302"/>
      <c r="F19" s="302"/>
      <c r="G19" s="302"/>
      <c r="H19" s="302"/>
      <c r="I19" s="159"/>
      <c r="J19" s="159"/>
      <c r="K19" s="276" t="s">
        <v>44</v>
      </c>
      <c r="L19" s="276"/>
      <c r="M19" s="276"/>
      <c r="N19" s="276" t="s">
        <v>44</v>
      </c>
      <c r="O19" s="276"/>
      <c r="P19" s="276" t="s">
        <v>44</v>
      </c>
      <c r="Q19" s="276"/>
      <c r="R19" s="276" t="s">
        <v>45</v>
      </c>
      <c r="S19" s="276"/>
      <c r="W19" s="43"/>
    </row>
    <row r="20" spans="1:23" ht="19" customHeight="1" x14ac:dyDescent="0.25">
      <c r="A20">
        <v>12</v>
      </c>
      <c r="C20" s="14" t="s">
        <v>46</v>
      </c>
      <c r="D20" s="302" t="s">
        <v>48</v>
      </c>
      <c r="E20" s="302"/>
      <c r="F20" s="302"/>
      <c r="G20" s="302"/>
      <c r="H20" s="302"/>
      <c r="I20" s="405" t="s">
        <v>9</v>
      </c>
      <c r="J20" s="405"/>
      <c r="K20" s="276" t="s">
        <v>44</v>
      </c>
      <c r="L20" s="276"/>
      <c r="M20" s="276"/>
      <c r="N20" s="276" t="s">
        <v>44</v>
      </c>
      <c r="O20" s="276"/>
      <c r="P20" s="276" t="s">
        <v>44</v>
      </c>
      <c r="Q20" s="276"/>
      <c r="R20" s="276" t="s">
        <v>45</v>
      </c>
      <c r="S20" s="276"/>
    </row>
    <row r="21" spans="1:23" ht="19" customHeight="1" x14ac:dyDescent="0.25">
      <c r="C21" s="15" t="s">
        <v>185</v>
      </c>
      <c r="D21" s="44" t="s">
        <v>9</v>
      </c>
      <c r="E21" s="303" t="str">
        <f>IF(TRIM(D19)&amp;TRIM(D20)="obligatorioobligatorio","",IF(D21&gt;I20,"Error Redondeo",IF(D21&lt;1,"Falta Redondeo",IF((I20/D21)-INT(I20/D21)&gt;0,"Revisar Multiplos",""))))</f>
        <v/>
      </c>
      <c r="F21" s="304"/>
      <c r="G21" s="193" t="str">
        <f>IF(TRIM(D19)&amp;TRIM(D20)="obligatorioobligatorio","",IFERROR(IF(VALUE(D19)=0,"Error Barras",IFERROR(IF(VALUE(MID(D20,1,1))=0,"Error DUN14",IF(VALUE(D19)=VALUE(D20),"Error DUN14",IF(VALUE(D19)&lt;&gt;VALUE(O22),"Error BARRAS",IF(D20&lt;&gt;F22,"Error DUN14",IFERROR(IF(SEARCH(MID(D19,1,LEN(D19)-1),MID(D20,2,12))&gt;=1,"","Verificar"),"Verificar DUN14"))))),"Error DUN14")),"Error Barras"))</f>
        <v/>
      </c>
      <c r="H21" s="193"/>
      <c r="I21" s="193"/>
      <c r="J21" s="193"/>
      <c r="K21" s="193"/>
      <c r="L21" s="193"/>
      <c r="M21" s="193"/>
      <c r="N21" s="193"/>
      <c r="O21" s="193"/>
      <c r="P21" s="193"/>
      <c r="Q21" s="193"/>
      <c r="R21" s="193"/>
      <c r="S21" s="404"/>
    </row>
    <row r="22" spans="1:23" s="35" customFormat="1" ht="5.15" customHeight="1" x14ac:dyDescent="0.3">
      <c r="B22" s="36"/>
      <c r="C22" s="37" t="e">
        <f>3*MID($D20,1,1)+1*+MID($D20,2,1)+3*MID($D20,3,1)+1*MID($D20,4,1)+3*MID($D20,5,1)+1*MID($D20,6,1)+3*MID($D20,7,1)+1*MID($D20,8,1)+3*MID($D20,9,1)+1*MID($D20,10,1)+3*MID($D20,11,1)+1*MID($D20,12,1)+3*MID($D20,13,1)</f>
        <v>#VALUE!</v>
      </c>
      <c r="D22" s="38" t="e">
        <f>((INT(C22/10)*10)+10)-C22</f>
        <v>#VALUE!</v>
      </c>
      <c r="E22" s="38" t="e">
        <f>+IF(D22&lt;10,D22,0)</f>
        <v>#VALUE!</v>
      </c>
      <c r="F22" s="39" t="e">
        <f>MID(D20,1,13)&amp;TEXT(E22,0)</f>
        <v>#VALUE!</v>
      </c>
      <c r="G22" s="38"/>
      <c r="H22" s="38"/>
      <c r="I22" s="38" t="str">
        <f>MID("0000000000000",1,13-LEN(D19))&amp;MID(D19,1,LEN(D19)-1)</f>
        <v>00obligatori</v>
      </c>
      <c r="J22" s="38"/>
      <c r="K22" s="38"/>
      <c r="L22" s="38" t="e">
        <f>3*MID($I22,12,1)+1*+MID($I22,11,1)+3*MID($I22,10,1)+1*MID($I22,9,1)+3*MID($I22,8,1)+1*MID($I22,7,1)+3*MID($I22,6,1)+1*MID($I22,5,1)+3*MID($I22,4,1)+1*MID($I22,3,1)+3*MID($I22,2,1)+1*MID($I22,1,1)</f>
        <v>#VALUE!</v>
      </c>
      <c r="M22" s="38" t="e">
        <f>((INT(L22/10)*10)+10)-L22</f>
        <v>#VALUE!</v>
      </c>
      <c r="N22" s="38" t="e">
        <f>+IF(M22&lt;10,M22,0)</f>
        <v>#VALUE!</v>
      </c>
      <c r="O22" s="39" t="e">
        <f>MID(I22,1,12)&amp;TEXT(N22,0)</f>
        <v>#VALUE!</v>
      </c>
      <c r="T22" s="40"/>
      <c r="U22" s="41"/>
      <c r="W22" s="42"/>
    </row>
    <row r="23" spans="1:23" ht="19" customHeight="1" x14ac:dyDescent="0.25">
      <c r="A23" t="s">
        <v>55</v>
      </c>
      <c r="C23" s="400" t="s">
        <v>56</v>
      </c>
      <c r="D23" s="401"/>
      <c r="E23" s="401"/>
      <c r="F23" s="401"/>
      <c r="G23" s="401"/>
      <c r="H23" s="401"/>
      <c r="I23" s="401"/>
      <c r="J23" s="401"/>
      <c r="K23" s="401"/>
      <c r="L23" s="401"/>
      <c r="M23" s="401"/>
      <c r="N23" s="401"/>
      <c r="O23" s="401"/>
      <c r="P23" s="401"/>
      <c r="Q23" s="401"/>
      <c r="R23" s="401"/>
      <c r="S23" s="401"/>
    </row>
    <row r="24" spans="1:23" ht="19" customHeight="1" x14ac:dyDescent="0.25">
      <c r="A24" t="s">
        <v>30</v>
      </c>
      <c r="C24" s="363" t="s">
        <v>57</v>
      </c>
      <c r="D24" s="364"/>
      <c r="E24" s="159" t="s">
        <v>58</v>
      </c>
      <c r="F24" s="159"/>
      <c r="G24" s="159" t="s">
        <v>59</v>
      </c>
      <c r="H24" s="159"/>
      <c r="I24" s="159" t="s">
        <v>60</v>
      </c>
      <c r="J24" s="159"/>
      <c r="L24" s="369" t="s">
        <v>61</v>
      </c>
      <c r="M24" s="369"/>
      <c r="N24" s="369"/>
      <c r="O24" s="369"/>
      <c r="P24" s="369"/>
      <c r="Q24" s="369"/>
      <c r="R24" s="369"/>
      <c r="S24" s="369"/>
    </row>
    <row r="25" spans="1:23" ht="19" customHeight="1" x14ac:dyDescent="0.25">
      <c r="A25" t="s">
        <v>65</v>
      </c>
      <c r="C25" s="230"/>
      <c r="D25" s="230"/>
      <c r="E25" s="230"/>
      <c r="F25" s="230"/>
      <c r="G25" s="230"/>
      <c r="H25" s="230"/>
      <c r="I25" s="230"/>
      <c r="J25" s="230"/>
      <c r="L25" s="159" t="s">
        <v>186</v>
      </c>
      <c r="M25" s="159"/>
      <c r="N25" s="159" t="s">
        <v>187</v>
      </c>
      <c r="O25" s="159"/>
      <c r="P25" s="159" t="s">
        <v>188</v>
      </c>
      <c r="Q25" s="159"/>
      <c r="R25" s="159" t="s">
        <v>67</v>
      </c>
      <c r="S25" s="159"/>
    </row>
    <row r="26" spans="1:23" ht="19" customHeight="1" x14ac:dyDescent="0.25">
      <c r="A26" t="s">
        <v>72</v>
      </c>
      <c r="C26" s="406" t="s">
        <v>68</v>
      </c>
      <c r="D26" s="403"/>
      <c r="E26" s="407"/>
      <c r="F26" s="407"/>
      <c r="G26" s="407"/>
      <c r="H26" s="407"/>
      <c r="I26" s="407"/>
      <c r="J26" s="408"/>
      <c r="L26" s="230"/>
      <c r="M26" s="230"/>
      <c r="N26" s="230"/>
      <c r="O26" s="230"/>
      <c r="P26" s="230"/>
      <c r="Q26" s="230"/>
      <c r="R26" s="230"/>
      <c r="S26" s="230"/>
    </row>
    <row r="27" spans="1:23" ht="19" customHeight="1" x14ac:dyDescent="0.25">
      <c r="A27" t="s">
        <v>77</v>
      </c>
      <c r="C27" s="16" t="s">
        <v>73</v>
      </c>
      <c r="D27" s="355"/>
      <c r="E27" s="356"/>
      <c r="F27" s="356"/>
      <c r="G27" s="356"/>
      <c r="H27" s="356"/>
      <c r="I27" s="356"/>
      <c r="J27" s="357"/>
      <c r="K27" s="17"/>
      <c r="L27" s="159" t="s">
        <v>189</v>
      </c>
      <c r="M27" s="159"/>
      <c r="N27" s="159" t="s">
        <v>190</v>
      </c>
      <c r="O27" s="159"/>
      <c r="P27" s="363" t="s">
        <v>191</v>
      </c>
      <c r="Q27" s="372"/>
      <c r="R27" s="372"/>
      <c r="S27" s="364"/>
    </row>
    <row r="28" spans="1:23" ht="19" customHeight="1" x14ac:dyDescent="0.25">
      <c r="A28" t="s">
        <v>192</v>
      </c>
      <c r="C28" s="16" t="s">
        <v>80</v>
      </c>
      <c r="D28" s="355"/>
      <c r="E28" s="356"/>
      <c r="F28" s="356"/>
      <c r="G28" s="356"/>
      <c r="H28" s="356"/>
      <c r="I28" s="356"/>
      <c r="J28" s="357"/>
      <c r="L28" s="230"/>
      <c r="M28" s="230"/>
      <c r="N28" s="230"/>
      <c r="O28" s="230"/>
      <c r="P28" s="373"/>
      <c r="Q28" s="374"/>
      <c r="R28" s="374"/>
      <c r="S28" s="375"/>
    </row>
    <row r="29" spans="1:23" ht="10" customHeight="1" thickBot="1" x14ac:dyDescent="0.3">
      <c r="A29" t="s">
        <v>81</v>
      </c>
    </row>
    <row r="30" spans="1:23" ht="19" customHeight="1" thickBot="1" x14ac:dyDescent="0.3">
      <c r="C30" s="366" t="s">
        <v>82</v>
      </c>
      <c r="D30" s="367"/>
      <c r="E30" s="367"/>
      <c r="F30" s="367"/>
      <c r="G30" s="367"/>
      <c r="H30" s="367"/>
      <c r="I30" s="367"/>
      <c r="J30" s="367"/>
      <c r="K30" s="367"/>
      <c r="L30" s="367" t="s">
        <v>83</v>
      </c>
      <c r="M30" s="367"/>
      <c r="N30" s="367"/>
      <c r="O30" s="367"/>
      <c r="P30" s="18"/>
      <c r="Q30" s="19"/>
      <c r="R30" s="19"/>
      <c r="S30" s="20"/>
    </row>
    <row r="31" spans="1:23" ht="19" customHeight="1" thickBot="1" x14ac:dyDescent="0.3">
      <c r="C31" s="368" t="s">
        <v>84</v>
      </c>
      <c r="D31" s="365"/>
      <c r="E31" s="365"/>
      <c r="F31" s="21"/>
      <c r="G31" s="365" t="s">
        <v>193</v>
      </c>
      <c r="H31" s="365"/>
      <c r="I31" s="365"/>
      <c r="J31" s="21"/>
      <c r="K31" s="22"/>
      <c r="L31" s="411" t="s">
        <v>85</v>
      </c>
      <c r="M31" s="411"/>
      <c r="N31" s="411"/>
      <c r="O31" s="21"/>
      <c r="P31" s="409" t="s">
        <v>194</v>
      </c>
      <c r="Q31" s="410"/>
      <c r="R31" s="410"/>
      <c r="S31" s="21"/>
      <c r="U31" s="23" t="s">
        <v>87</v>
      </c>
    </row>
    <row r="32" spans="1:23" ht="19" customHeight="1" x14ac:dyDescent="0.25">
      <c r="C32" s="361" t="s">
        <v>88</v>
      </c>
      <c r="D32" s="362"/>
      <c r="E32" s="362"/>
      <c r="F32" s="24"/>
      <c r="G32" s="354" t="s">
        <v>92</v>
      </c>
      <c r="H32" s="354"/>
      <c r="I32" s="354"/>
      <c r="J32" s="25"/>
      <c r="L32" s="354" t="s">
        <v>89</v>
      </c>
      <c r="M32" s="354"/>
      <c r="N32" s="354"/>
      <c r="O32" s="26"/>
      <c r="P32" s="376" t="s">
        <v>123</v>
      </c>
      <c r="Q32" s="376"/>
      <c r="R32" s="376"/>
      <c r="S32" s="27"/>
    </row>
    <row r="33" spans="3:19" ht="19" customHeight="1" x14ac:dyDescent="0.25">
      <c r="C33" s="361" t="s">
        <v>96</v>
      </c>
      <c r="D33" s="362"/>
      <c r="E33" s="362"/>
      <c r="F33" s="27"/>
      <c r="G33" s="354" t="s">
        <v>105</v>
      </c>
      <c r="H33" s="354"/>
      <c r="I33" s="354"/>
      <c r="J33" s="26"/>
      <c r="L33" s="354" t="s">
        <v>93</v>
      </c>
      <c r="M33" s="354"/>
      <c r="N33" s="354"/>
      <c r="O33" s="26"/>
      <c r="P33" s="354" t="s">
        <v>195</v>
      </c>
      <c r="Q33" s="354"/>
      <c r="R33" s="354"/>
      <c r="S33" s="27"/>
    </row>
    <row r="34" spans="3:19" ht="19" customHeight="1" x14ac:dyDescent="0.25">
      <c r="C34" s="361" t="s">
        <v>196</v>
      </c>
      <c r="D34" s="362"/>
      <c r="E34" s="362"/>
      <c r="F34" s="27"/>
      <c r="G34" s="354" t="s">
        <v>124</v>
      </c>
      <c r="H34" s="354"/>
      <c r="I34" s="354"/>
      <c r="J34" s="26"/>
      <c r="L34" s="354" t="s">
        <v>97</v>
      </c>
      <c r="M34" s="354"/>
      <c r="N34" s="354"/>
      <c r="O34" s="26"/>
      <c r="P34" s="354" t="s">
        <v>109</v>
      </c>
      <c r="Q34" s="354"/>
      <c r="R34" s="354"/>
      <c r="S34" s="27"/>
    </row>
    <row r="35" spans="3:19" ht="19" customHeight="1" x14ac:dyDescent="0.25">
      <c r="C35" s="361" t="s">
        <v>104</v>
      </c>
      <c r="D35" s="362"/>
      <c r="E35" s="362"/>
      <c r="F35" s="27"/>
      <c r="G35" s="354" t="s">
        <v>102</v>
      </c>
      <c r="H35" s="354"/>
      <c r="I35" s="354"/>
      <c r="J35" s="26"/>
      <c r="K35" s="28"/>
      <c r="L35" s="354" t="s">
        <v>113</v>
      </c>
      <c r="M35" s="354"/>
      <c r="N35" s="354"/>
      <c r="O35" s="26"/>
      <c r="P35" s="354" t="s">
        <v>111</v>
      </c>
      <c r="Q35" s="354"/>
      <c r="R35" s="354"/>
      <c r="S35" s="27"/>
    </row>
    <row r="36" spans="3:19" ht="19" customHeight="1" x14ac:dyDescent="0.25">
      <c r="C36" s="361" t="s">
        <v>108</v>
      </c>
      <c r="D36" s="362"/>
      <c r="E36" s="362"/>
      <c r="F36" s="27"/>
      <c r="G36" s="354" t="s">
        <v>136</v>
      </c>
      <c r="H36" s="354"/>
      <c r="I36" s="354"/>
      <c r="J36" s="26"/>
      <c r="L36" s="354" t="s">
        <v>120</v>
      </c>
      <c r="M36" s="354"/>
      <c r="N36" s="354"/>
      <c r="O36" s="26"/>
      <c r="P36" s="361" t="s">
        <v>144</v>
      </c>
      <c r="Q36" s="362"/>
      <c r="R36" s="362"/>
      <c r="S36" s="27"/>
    </row>
    <row r="37" spans="3:19" ht="19" customHeight="1" x14ac:dyDescent="0.25">
      <c r="C37" s="361"/>
      <c r="D37" s="362"/>
      <c r="E37" s="362"/>
      <c r="F37" s="27"/>
      <c r="G37" s="354" t="s">
        <v>94</v>
      </c>
      <c r="H37" s="354"/>
      <c r="I37" s="354"/>
      <c r="J37" s="26"/>
      <c r="L37" s="361" t="s">
        <v>115</v>
      </c>
      <c r="M37" s="362"/>
      <c r="N37" s="371"/>
      <c r="O37" s="26"/>
      <c r="P37" s="354" t="s">
        <v>148</v>
      </c>
      <c r="Q37" s="354"/>
      <c r="R37" s="354"/>
      <c r="S37" s="27"/>
    </row>
    <row r="38" spans="3:19" ht="19" customHeight="1" x14ac:dyDescent="0.25">
      <c r="C38" s="361"/>
      <c r="D38" s="362"/>
      <c r="E38" s="362"/>
      <c r="F38" s="27"/>
      <c r="G38" s="354" t="s">
        <v>116</v>
      </c>
      <c r="H38" s="354"/>
      <c r="I38" s="354"/>
      <c r="J38" s="26"/>
      <c r="K38" s="29"/>
      <c r="L38" s="361" t="s">
        <v>128</v>
      </c>
      <c r="M38" s="362"/>
      <c r="N38" s="371"/>
      <c r="O38" s="26"/>
      <c r="P38" s="354" t="s">
        <v>149</v>
      </c>
      <c r="Q38" s="354"/>
      <c r="R38" s="354"/>
      <c r="S38" s="27"/>
    </row>
    <row r="39" spans="3:19" ht="19" customHeight="1" x14ac:dyDescent="0.25">
      <c r="C39" s="361"/>
      <c r="D39" s="362"/>
      <c r="E39" s="362"/>
      <c r="F39" s="27"/>
      <c r="G39" s="354" t="s">
        <v>112</v>
      </c>
      <c r="H39" s="354"/>
      <c r="I39" s="354"/>
      <c r="J39" s="26"/>
      <c r="K39" s="29"/>
      <c r="L39" s="361" t="s">
        <v>134</v>
      </c>
      <c r="M39" s="362"/>
      <c r="N39" s="371"/>
      <c r="O39" s="26"/>
      <c r="P39" s="354" t="s">
        <v>197</v>
      </c>
      <c r="Q39" s="354"/>
      <c r="R39" s="354"/>
      <c r="S39" s="27"/>
    </row>
    <row r="40" spans="3:19" ht="19" customHeight="1" x14ac:dyDescent="0.25">
      <c r="C40" s="361"/>
      <c r="D40" s="362"/>
      <c r="E40" s="362"/>
      <c r="F40" s="27"/>
      <c r="J40" s="26"/>
      <c r="K40" s="29"/>
      <c r="L40" s="361" t="s">
        <v>138</v>
      </c>
      <c r="M40" s="362"/>
      <c r="N40" s="371"/>
      <c r="O40" s="26"/>
      <c r="P40" s="354" t="s">
        <v>90</v>
      </c>
      <c r="Q40" s="354"/>
      <c r="R40" s="354"/>
      <c r="S40" s="27"/>
    </row>
    <row r="41" spans="3:19" ht="19" customHeight="1" thickBot="1" x14ac:dyDescent="0.3">
      <c r="C41" s="361"/>
      <c r="D41" s="362"/>
      <c r="E41" s="362"/>
      <c r="F41" s="30"/>
      <c r="G41" s="354"/>
      <c r="H41" s="354"/>
      <c r="I41" s="354"/>
      <c r="J41" s="26"/>
      <c r="K41" s="29"/>
      <c r="L41" s="361" t="s">
        <v>141</v>
      </c>
      <c r="M41" s="362"/>
      <c r="N41" s="371"/>
      <c r="O41" s="26"/>
      <c r="P41" s="354" t="s">
        <v>98</v>
      </c>
      <c r="Q41" s="354"/>
      <c r="R41" s="354"/>
      <c r="S41" s="27"/>
    </row>
    <row r="42" spans="3:19" ht="19" customHeight="1" thickBot="1" x14ac:dyDescent="0.3">
      <c r="C42" s="379" t="s">
        <v>86</v>
      </c>
      <c r="D42" s="379"/>
      <c r="E42" s="379"/>
      <c r="F42" s="21"/>
      <c r="G42" s="377" t="s">
        <v>198</v>
      </c>
      <c r="H42" s="378"/>
      <c r="I42" s="378"/>
      <c r="J42" s="21"/>
      <c r="K42" s="29"/>
      <c r="L42" s="361" t="s">
        <v>100</v>
      </c>
      <c r="M42" s="362"/>
      <c r="N42" s="371"/>
      <c r="O42" s="26"/>
      <c r="P42" s="354" t="s">
        <v>103</v>
      </c>
      <c r="Q42" s="354"/>
      <c r="R42" s="354"/>
      <c r="S42" s="27"/>
    </row>
    <row r="43" spans="3:19" ht="19" customHeight="1" x14ac:dyDescent="0.25">
      <c r="C43" s="376" t="s">
        <v>140</v>
      </c>
      <c r="D43" s="376"/>
      <c r="E43" s="376"/>
      <c r="F43" s="26"/>
      <c r="G43" s="370" t="s">
        <v>101</v>
      </c>
      <c r="H43" s="370"/>
      <c r="I43" s="370"/>
      <c r="J43" s="26"/>
      <c r="K43" s="29"/>
      <c r="L43" s="354" t="s">
        <v>110</v>
      </c>
      <c r="M43" s="354"/>
      <c r="N43" s="354"/>
      <c r="O43" s="26"/>
      <c r="P43" s="354" t="s">
        <v>106</v>
      </c>
      <c r="Q43" s="354"/>
      <c r="R43" s="354"/>
      <c r="S43" s="27"/>
    </row>
    <row r="44" spans="3:19" ht="19" customHeight="1" x14ac:dyDescent="0.25">
      <c r="C44" s="354" t="s">
        <v>91</v>
      </c>
      <c r="D44" s="354"/>
      <c r="E44" s="354"/>
      <c r="F44" s="26"/>
      <c r="G44" s="45" t="s">
        <v>199</v>
      </c>
      <c r="H44" s="46"/>
      <c r="I44" s="47"/>
      <c r="J44" s="26"/>
      <c r="K44" s="29"/>
      <c r="L44" s="354"/>
      <c r="M44" s="354"/>
      <c r="N44" s="354"/>
      <c r="O44" s="26"/>
      <c r="P44" s="354" t="s">
        <v>118</v>
      </c>
      <c r="Q44" s="354"/>
      <c r="R44" s="354"/>
      <c r="S44" s="27"/>
    </row>
    <row r="45" spans="3:19" ht="19" customHeight="1" x14ac:dyDescent="0.25">
      <c r="C45" s="354" t="s">
        <v>95</v>
      </c>
      <c r="D45" s="354"/>
      <c r="E45" s="354"/>
      <c r="F45" s="26"/>
      <c r="G45" s="45" t="s">
        <v>107</v>
      </c>
      <c r="H45" s="46"/>
      <c r="I45" s="47"/>
      <c r="J45" s="26"/>
      <c r="K45" s="29"/>
      <c r="L45" s="354"/>
      <c r="M45" s="354"/>
      <c r="N45" s="354"/>
      <c r="O45" s="26"/>
      <c r="P45" s="354" t="s">
        <v>121</v>
      </c>
      <c r="Q45" s="354"/>
      <c r="R45" s="354"/>
      <c r="S45" s="27"/>
    </row>
    <row r="46" spans="3:19" ht="19" customHeight="1" x14ac:dyDescent="0.25">
      <c r="C46" s="354" t="s">
        <v>99</v>
      </c>
      <c r="D46" s="354"/>
      <c r="E46" s="354"/>
      <c r="F46" s="26"/>
      <c r="G46" s="45" t="s">
        <v>119</v>
      </c>
      <c r="H46" s="46"/>
      <c r="I46" s="47"/>
      <c r="J46" s="26"/>
      <c r="L46" s="354"/>
      <c r="M46" s="354"/>
      <c r="N46" s="354"/>
      <c r="O46" s="26"/>
      <c r="P46" s="354" t="s">
        <v>200</v>
      </c>
      <c r="Q46" s="354"/>
      <c r="R46" s="354"/>
      <c r="S46" s="27"/>
    </row>
    <row r="47" spans="3:19" ht="19" customHeight="1" x14ac:dyDescent="0.25">
      <c r="C47" s="354" t="s">
        <v>146</v>
      </c>
      <c r="D47" s="354"/>
      <c r="E47" s="354"/>
      <c r="F47" s="26"/>
      <c r="G47" s="45" t="s">
        <v>135</v>
      </c>
      <c r="H47" s="46"/>
      <c r="I47" s="47"/>
      <c r="J47" s="26"/>
      <c r="K47" s="29"/>
      <c r="L47" s="354"/>
      <c r="M47" s="354"/>
      <c r="N47" s="354"/>
      <c r="O47" s="26"/>
      <c r="P47" s="354" t="s">
        <v>125</v>
      </c>
      <c r="Q47" s="354"/>
      <c r="R47" s="354"/>
      <c r="S47" s="27"/>
    </row>
    <row r="48" spans="3:19" ht="19" customHeight="1" thickBot="1" x14ac:dyDescent="0.3">
      <c r="C48" s="354" t="s">
        <v>132</v>
      </c>
      <c r="D48" s="354"/>
      <c r="E48" s="354"/>
      <c r="F48" s="26"/>
      <c r="G48" s="45" t="s">
        <v>126</v>
      </c>
      <c r="H48" s="46"/>
      <c r="I48" s="47"/>
      <c r="J48" s="26"/>
      <c r="K48" s="29"/>
      <c r="L48" s="354"/>
      <c r="M48" s="354"/>
      <c r="N48" s="354"/>
      <c r="O48" s="26"/>
      <c r="P48" s="354"/>
      <c r="Q48" s="354"/>
      <c r="R48" s="354"/>
      <c r="S48" s="27"/>
    </row>
    <row r="49" spans="3:19" ht="19" customHeight="1" thickBot="1" x14ac:dyDescent="0.3">
      <c r="C49" s="354" t="s">
        <v>137</v>
      </c>
      <c r="D49" s="354"/>
      <c r="E49" s="354"/>
      <c r="F49" s="26"/>
      <c r="G49" s="370" t="s">
        <v>130</v>
      </c>
      <c r="H49" s="370"/>
      <c r="I49" s="370"/>
      <c r="J49" s="26"/>
      <c r="K49" s="29"/>
      <c r="L49" s="378" t="s">
        <v>201</v>
      </c>
      <c r="M49" s="378"/>
      <c r="N49" s="378"/>
      <c r="O49" s="26"/>
      <c r="P49" s="378" t="s">
        <v>202</v>
      </c>
      <c r="Q49" s="378"/>
      <c r="R49" s="378"/>
      <c r="S49" s="26"/>
    </row>
    <row r="50" spans="3:19" ht="19" customHeight="1" x14ac:dyDescent="0.25">
      <c r="C50" s="354" t="s">
        <v>139</v>
      </c>
      <c r="D50" s="354"/>
      <c r="E50" s="354"/>
      <c r="F50" s="26"/>
      <c r="J50" s="26"/>
      <c r="K50" s="29"/>
      <c r="L50" s="354" t="s">
        <v>131</v>
      </c>
      <c r="M50" s="354"/>
      <c r="N50" s="354"/>
      <c r="O50" s="26"/>
      <c r="P50" s="354" t="s">
        <v>117</v>
      </c>
      <c r="Q50" s="354"/>
      <c r="R50" s="354"/>
      <c r="S50" s="26"/>
    </row>
    <row r="51" spans="3:19" ht="19" customHeight="1" thickBot="1" x14ac:dyDescent="0.3">
      <c r="C51" s="354" t="s">
        <v>142</v>
      </c>
      <c r="D51" s="354"/>
      <c r="E51" s="354"/>
      <c r="F51" s="26"/>
      <c r="G51" s="370"/>
      <c r="H51" s="370"/>
      <c r="I51" s="370"/>
      <c r="J51" s="26"/>
      <c r="K51" s="29"/>
      <c r="L51" s="354" t="s">
        <v>129</v>
      </c>
      <c r="M51" s="354"/>
      <c r="N51" s="354"/>
      <c r="O51" s="26"/>
      <c r="P51" s="354" t="s">
        <v>122</v>
      </c>
      <c r="Q51" s="354"/>
      <c r="R51" s="354"/>
      <c r="S51" s="26"/>
    </row>
    <row r="52" spans="3:19" ht="19" customHeight="1" thickBot="1" x14ac:dyDescent="0.3">
      <c r="C52" s="354" t="s">
        <v>145</v>
      </c>
      <c r="D52" s="354"/>
      <c r="E52" s="354"/>
      <c r="F52" s="26"/>
      <c r="G52" s="378" t="s">
        <v>203</v>
      </c>
      <c r="H52" s="378"/>
      <c r="I52" s="378"/>
      <c r="J52" s="26"/>
      <c r="K52" s="29"/>
      <c r="L52" s="354"/>
      <c r="M52" s="354"/>
      <c r="N52" s="354"/>
      <c r="O52" s="26"/>
      <c r="P52" s="354" t="s">
        <v>143</v>
      </c>
      <c r="Q52" s="354"/>
      <c r="R52" s="354"/>
      <c r="S52" s="26"/>
    </row>
    <row r="53" spans="3:19" ht="19" customHeight="1" x14ac:dyDescent="0.25">
      <c r="C53" s="354" t="s">
        <v>147</v>
      </c>
      <c r="D53" s="354"/>
      <c r="E53" s="354"/>
      <c r="F53" s="26"/>
      <c r="G53" s="370" t="s">
        <v>114</v>
      </c>
      <c r="H53" s="370"/>
      <c r="I53" s="370"/>
      <c r="J53" s="26"/>
      <c r="K53" s="29"/>
      <c r="L53" s="354"/>
      <c r="M53" s="354"/>
      <c r="N53" s="354"/>
      <c r="O53" s="26"/>
      <c r="P53" s="354" t="s">
        <v>127</v>
      </c>
      <c r="Q53" s="354"/>
      <c r="R53" s="354"/>
      <c r="S53" s="26"/>
    </row>
    <row r="54" spans="3:19" ht="19" customHeight="1" x14ac:dyDescent="0.25">
      <c r="C54" s="354" t="s">
        <v>150</v>
      </c>
      <c r="D54" s="354"/>
      <c r="E54" s="354"/>
      <c r="F54" s="26"/>
      <c r="G54" s="370" t="s">
        <v>133</v>
      </c>
      <c r="H54" s="370"/>
      <c r="I54" s="370"/>
      <c r="J54" s="26"/>
      <c r="K54" s="29"/>
      <c r="L54" s="354"/>
      <c r="M54" s="354"/>
      <c r="N54" s="354"/>
      <c r="O54" s="26"/>
      <c r="P54" s="354"/>
      <c r="Q54" s="354"/>
      <c r="R54" s="354"/>
      <c r="S54" s="26"/>
    </row>
    <row r="55" spans="3:19" ht="19" customHeight="1" thickBot="1" x14ac:dyDescent="0.3">
      <c r="C55" s="354"/>
      <c r="D55" s="354"/>
      <c r="E55" s="354"/>
      <c r="F55" s="26"/>
      <c r="G55" s="370"/>
      <c r="H55" s="370"/>
      <c r="I55" s="370"/>
      <c r="J55" s="26"/>
      <c r="K55" s="31"/>
      <c r="L55" s="354"/>
      <c r="M55" s="354"/>
      <c r="N55" s="354"/>
      <c r="O55" s="26"/>
      <c r="P55" s="317"/>
      <c r="Q55" s="317"/>
      <c r="R55" s="317"/>
      <c r="S55" s="26"/>
    </row>
    <row r="56" spans="3:19" ht="19" customHeight="1" x14ac:dyDescent="0.25">
      <c r="C56" s="369" t="s">
        <v>204</v>
      </c>
      <c r="D56" s="369"/>
      <c r="E56" s="369"/>
      <c r="F56" s="369"/>
      <c r="G56" s="369"/>
      <c r="H56" s="369"/>
      <c r="I56" s="369"/>
      <c r="J56" s="369"/>
      <c r="L56" s="369" t="s">
        <v>151</v>
      </c>
      <c r="M56" s="369"/>
      <c r="N56" s="369"/>
      <c r="O56" s="369"/>
      <c r="P56" s="369"/>
      <c r="Q56" s="369"/>
      <c r="R56" s="369"/>
      <c r="S56" s="369"/>
    </row>
    <row r="57" spans="3:19" ht="19" customHeight="1" x14ac:dyDescent="0.25">
      <c r="C57" s="199" t="s">
        <v>205</v>
      </c>
      <c r="D57" s="199"/>
      <c r="E57" s="159" t="s">
        <v>206</v>
      </c>
      <c r="F57" s="159"/>
      <c r="G57" s="159" t="s">
        <v>207</v>
      </c>
      <c r="H57" s="159"/>
      <c r="I57" s="159" t="s">
        <v>151</v>
      </c>
      <c r="J57" s="159"/>
      <c r="L57" s="363" t="s">
        <v>152</v>
      </c>
      <c r="M57" s="372"/>
      <c r="N57" s="372"/>
      <c r="O57" s="364"/>
      <c r="P57" s="159" t="s">
        <v>153</v>
      </c>
      <c r="Q57" s="159"/>
      <c r="R57" s="159" t="s">
        <v>154</v>
      </c>
      <c r="S57" s="159"/>
    </row>
    <row r="58" spans="3:19" ht="19" customHeight="1" x14ac:dyDescent="0.25">
      <c r="C58" s="230"/>
      <c r="D58" s="230"/>
      <c r="E58" s="230"/>
      <c r="F58" s="230"/>
      <c r="G58" s="230"/>
      <c r="H58" s="230"/>
      <c r="I58" s="230"/>
      <c r="J58" s="230"/>
      <c r="L58" s="373"/>
      <c r="M58" s="374"/>
      <c r="N58" s="374"/>
      <c r="O58" s="375"/>
      <c r="P58" s="230"/>
      <c r="Q58" s="230"/>
      <c r="R58" s="230"/>
      <c r="S58" s="230"/>
    </row>
    <row r="59" spans="3:19" ht="19" customHeight="1" x14ac:dyDescent="0.25">
      <c r="C59" s="6"/>
      <c r="S59" s="7"/>
    </row>
    <row r="60" spans="3:19" ht="19" customHeight="1" x14ac:dyDescent="0.25">
      <c r="C60" s="6"/>
      <c r="S60" s="7"/>
    </row>
    <row r="61" spans="3:19" ht="19" customHeight="1" thickBot="1" x14ac:dyDescent="0.3">
      <c r="C61" s="32"/>
      <c r="D61" s="33"/>
      <c r="E61" s="33"/>
      <c r="F61" s="33"/>
      <c r="G61" s="33"/>
      <c r="H61" s="33"/>
      <c r="I61" s="33"/>
      <c r="J61" s="33"/>
      <c r="K61" s="33"/>
      <c r="L61" s="33"/>
      <c r="M61" s="33"/>
      <c r="N61" s="33"/>
      <c r="O61" s="33"/>
      <c r="P61" s="33"/>
      <c r="Q61" s="33"/>
      <c r="R61" s="33"/>
      <c r="S61" s="34"/>
    </row>
    <row r="62" spans="3:19" ht="19" customHeight="1" x14ac:dyDescent="0.25">
      <c r="C62" s="206" t="s">
        <v>155</v>
      </c>
      <c r="D62" s="206"/>
      <c r="E62" s="206"/>
      <c r="F62" s="206"/>
      <c r="G62" s="412" t="s">
        <v>156</v>
      </c>
      <c r="H62" s="412"/>
      <c r="I62" s="412"/>
      <c r="J62" s="412"/>
      <c r="K62" s="412"/>
      <c r="L62" s="412"/>
      <c r="M62" s="412"/>
      <c r="N62" s="412" t="s">
        <v>157</v>
      </c>
      <c r="O62" s="412"/>
      <c r="P62" s="412"/>
      <c r="Q62" s="412"/>
      <c r="R62" s="412"/>
      <c r="S62" s="412"/>
    </row>
    <row r="63" spans="3:19" ht="21" customHeight="1" x14ac:dyDescent="0.25"/>
    <row r="64" spans="3:19" ht="21" customHeight="1" x14ac:dyDescent="0.25"/>
    <row r="65" ht="21" customHeight="1" x14ac:dyDescent="0.25"/>
  </sheetData>
  <sortState xmlns:xlrd2="http://schemas.microsoft.com/office/spreadsheetml/2017/richdata2" ref="L44:O52">
    <sortCondition ref="L44:L52"/>
  </sortState>
  <dataConsolidate function="var" link="1"/>
  <mergeCells count="207">
    <mergeCell ref="P31:R31"/>
    <mergeCell ref="L31:N31"/>
    <mergeCell ref="P32:R32"/>
    <mergeCell ref="C5:J5"/>
    <mergeCell ref="N62:S62"/>
    <mergeCell ref="G62:M62"/>
    <mergeCell ref="G14:H14"/>
    <mergeCell ref="I14:J14"/>
    <mergeCell ref="L11:M11"/>
    <mergeCell ref="L26:M26"/>
    <mergeCell ref="N26:O26"/>
    <mergeCell ref="P26:Q26"/>
    <mergeCell ref="R26:S26"/>
    <mergeCell ref="L32:N32"/>
    <mergeCell ref="P48:R48"/>
    <mergeCell ref="C52:E52"/>
    <mergeCell ref="P49:R49"/>
    <mergeCell ref="P51:R51"/>
    <mergeCell ref="P52:R52"/>
    <mergeCell ref="R25:S25"/>
    <mergeCell ref="N27:O27"/>
    <mergeCell ref="E25:F25"/>
    <mergeCell ref="G25:H25"/>
    <mergeCell ref="L27:M27"/>
    <mergeCell ref="P25:Q25"/>
    <mergeCell ref="L30:O30"/>
    <mergeCell ref="N28:O28"/>
    <mergeCell ref="P27:S27"/>
    <mergeCell ref="P28:S28"/>
    <mergeCell ref="N25:O25"/>
    <mergeCell ref="C26:J26"/>
    <mergeCell ref="I25:J25"/>
    <mergeCell ref="D27:J27"/>
    <mergeCell ref="L25:M25"/>
    <mergeCell ref="C25:D25"/>
    <mergeCell ref="L28:M28"/>
    <mergeCell ref="P18:Q18"/>
    <mergeCell ref="R18:S18"/>
    <mergeCell ref="R19:S19"/>
    <mergeCell ref="R20:S20"/>
    <mergeCell ref="N18:O18"/>
    <mergeCell ref="L24:S24"/>
    <mergeCell ref="C23:S23"/>
    <mergeCell ref="L9:M9"/>
    <mergeCell ref="C16:S16"/>
    <mergeCell ref="C17:S17"/>
    <mergeCell ref="C18:H18"/>
    <mergeCell ref="G21:S21"/>
    <mergeCell ref="E21:F21"/>
    <mergeCell ref="I20:J20"/>
    <mergeCell ref="K18:M18"/>
    <mergeCell ref="K19:M19"/>
    <mergeCell ref="K20:M20"/>
    <mergeCell ref="N19:O19"/>
    <mergeCell ref="N20:O20"/>
    <mergeCell ref="P20:Q20"/>
    <mergeCell ref="P19:Q19"/>
    <mergeCell ref="N8:O8"/>
    <mergeCell ref="N10:O10"/>
    <mergeCell ref="R10:S10"/>
    <mergeCell ref="R8:S8"/>
    <mergeCell ref="N9:O9"/>
    <mergeCell ref="L14:S14"/>
    <mergeCell ref="L12:M12"/>
    <mergeCell ref="L13:M13"/>
    <mergeCell ref="R9:S9"/>
    <mergeCell ref="C4:J4"/>
    <mergeCell ref="L4:S4"/>
    <mergeCell ref="C10:J10"/>
    <mergeCell ref="D13:J13"/>
    <mergeCell ref="N11:S11"/>
    <mergeCell ref="N12:S12"/>
    <mergeCell ref="N5:O5"/>
    <mergeCell ref="N6:O6"/>
    <mergeCell ref="N7:O7"/>
    <mergeCell ref="R5:S5"/>
    <mergeCell ref="R6:S6"/>
    <mergeCell ref="R7:S7"/>
    <mergeCell ref="L10:M10"/>
    <mergeCell ref="L5:M5"/>
    <mergeCell ref="P5:Q5"/>
    <mergeCell ref="L7:M7"/>
    <mergeCell ref="P8:Q8"/>
    <mergeCell ref="L8:M8"/>
    <mergeCell ref="P9:Q9"/>
    <mergeCell ref="N13:S13"/>
    <mergeCell ref="P10:Q10"/>
    <mergeCell ref="P6:Q6"/>
    <mergeCell ref="L6:M6"/>
    <mergeCell ref="P7:Q7"/>
    <mergeCell ref="C34:E34"/>
    <mergeCell ref="G38:I38"/>
    <mergeCell ref="G35:I35"/>
    <mergeCell ref="G41:I41"/>
    <mergeCell ref="G34:I34"/>
    <mergeCell ref="G36:I36"/>
    <mergeCell ref="G33:I33"/>
    <mergeCell ref="C32:E32"/>
    <mergeCell ref="C33:E33"/>
    <mergeCell ref="G32:I32"/>
    <mergeCell ref="P54:R54"/>
    <mergeCell ref="C53:E53"/>
    <mergeCell ref="P35:R35"/>
    <mergeCell ref="L39:N39"/>
    <mergeCell ref="P40:R40"/>
    <mergeCell ref="P45:R45"/>
    <mergeCell ref="C43:E43"/>
    <mergeCell ref="C44:E44"/>
    <mergeCell ref="C45:E45"/>
    <mergeCell ref="C46:E46"/>
    <mergeCell ref="G42:I42"/>
    <mergeCell ref="C42:E42"/>
    <mergeCell ref="L49:N49"/>
    <mergeCell ref="L50:N50"/>
    <mergeCell ref="C47:E47"/>
    <mergeCell ref="C48:E48"/>
    <mergeCell ref="C49:E49"/>
    <mergeCell ref="C50:E50"/>
    <mergeCell ref="C51:E51"/>
    <mergeCell ref="G49:I49"/>
    <mergeCell ref="G52:I52"/>
    <mergeCell ref="P46:R46"/>
    <mergeCell ref="P47:R47"/>
    <mergeCell ref="P41:R41"/>
    <mergeCell ref="C62:F62"/>
    <mergeCell ref="G39:I39"/>
    <mergeCell ref="P39:R39"/>
    <mergeCell ref="P53:R53"/>
    <mergeCell ref="P42:R42"/>
    <mergeCell ref="P34:R34"/>
    <mergeCell ref="P36:R36"/>
    <mergeCell ref="P37:R37"/>
    <mergeCell ref="C55:E55"/>
    <mergeCell ref="L56:S56"/>
    <mergeCell ref="P57:Q57"/>
    <mergeCell ref="R57:S57"/>
    <mergeCell ref="P58:Q58"/>
    <mergeCell ref="R58:S58"/>
    <mergeCell ref="L57:O57"/>
    <mergeCell ref="L58:O58"/>
    <mergeCell ref="P55:R55"/>
    <mergeCell ref="L51:N51"/>
    <mergeCell ref="P50:R50"/>
    <mergeCell ref="L54:N54"/>
    <mergeCell ref="L55:N55"/>
    <mergeCell ref="G58:H58"/>
    <mergeCell ref="I58:J58"/>
    <mergeCell ref="E57:F57"/>
    <mergeCell ref="E58:F58"/>
    <mergeCell ref="C57:D57"/>
    <mergeCell ref="C58:D58"/>
    <mergeCell ref="L33:N33"/>
    <mergeCell ref="L34:N34"/>
    <mergeCell ref="L35:N35"/>
    <mergeCell ref="L36:N36"/>
    <mergeCell ref="L38:N38"/>
    <mergeCell ref="G43:I43"/>
    <mergeCell ref="G51:I51"/>
    <mergeCell ref="G37:I37"/>
    <mergeCell ref="G55:I55"/>
    <mergeCell ref="L52:N52"/>
    <mergeCell ref="L40:N40"/>
    <mergeCell ref="L37:N37"/>
    <mergeCell ref="L41:N41"/>
    <mergeCell ref="L43:N43"/>
    <mergeCell ref="L45:N45"/>
    <mergeCell ref="L46:N46"/>
    <mergeCell ref="L47:N47"/>
    <mergeCell ref="L48:N48"/>
    <mergeCell ref="L53:N53"/>
    <mergeCell ref="L42:N42"/>
    <mergeCell ref="C54:E54"/>
    <mergeCell ref="C56:J56"/>
    <mergeCell ref="G57:H57"/>
    <mergeCell ref="I57:J57"/>
    <mergeCell ref="C41:E41"/>
    <mergeCell ref="C36:E36"/>
    <mergeCell ref="C37:E37"/>
    <mergeCell ref="C38:E38"/>
    <mergeCell ref="C39:E39"/>
    <mergeCell ref="C40:E40"/>
    <mergeCell ref="G53:I53"/>
    <mergeCell ref="G54:I54"/>
    <mergeCell ref="P33:R33"/>
    <mergeCell ref="P38:R38"/>
    <mergeCell ref="P43:R43"/>
    <mergeCell ref="P44:R44"/>
    <mergeCell ref="D28:J28"/>
    <mergeCell ref="L44:N44"/>
    <mergeCell ref="C6:J7"/>
    <mergeCell ref="C8:C9"/>
    <mergeCell ref="D8:E9"/>
    <mergeCell ref="F8:G9"/>
    <mergeCell ref="H8:J9"/>
    <mergeCell ref="C11:J12"/>
    <mergeCell ref="C35:E35"/>
    <mergeCell ref="I18:J18"/>
    <mergeCell ref="I19:J19"/>
    <mergeCell ref="D19:H19"/>
    <mergeCell ref="E24:F24"/>
    <mergeCell ref="G24:H24"/>
    <mergeCell ref="C24:D24"/>
    <mergeCell ref="I24:J24"/>
    <mergeCell ref="D20:H20"/>
    <mergeCell ref="G31:I31"/>
    <mergeCell ref="C30:K30"/>
    <mergeCell ref="C31:E31"/>
  </mergeCells>
  <conditionalFormatting sqref="E21">
    <cfRule type="cellIs" dxfId="5" priority="2" operator="equal">
      <formula>"Falta Redondeo"</formula>
    </cfRule>
    <cfRule type="cellIs" dxfId="4" priority="3" operator="equal">
      <formula>"Error Redondeo"</formula>
    </cfRule>
  </conditionalFormatting>
  <conditionalFormatting sqref="E21:F21">
    <cfRule type="cellIs" dxfId="3" priority="1" operator="equal">
      <formula>"Revisar Multiplos"</formula>
    </cfRule>
  </conditionalFormatting>
  <conditionalFormatting sqref="G21">
    <cfRule type="cellIs" dxfId="2" priority="7" operator="equal">
      <formula>"Error Barras"</formula>
    </cfRule>
    <cfRule type="cellIs" dxfId="1" priority="8" operator="equal">
      <formula>"Verificar DUN14"</formula>
    </cfRule>
    <cfRule type="containsText" dxfId="0" priority="9" operator="containsText" text="ERROR DUN">
      <formula>NOT(ISERROR(SEARCH("ERROR DUN",G21)))</formula>
    </cfRule>
  </conditionalFormatting>
  <dataValidations count="7">
    <dataValidation type="list" allowBlank="1" showInputMessage="1" showErrorMessage="1" sqref="J52 O31 S31 S51 L28:O28 P30 L26:S26 O51 O45 J31 F31 J42 F42" xr:uid="{00000000-0002-0000-0200-000000000000}">
      <formula1>$U$31</formula1>
    </dataValidation>
    <dataValidation type="list" allowBlank="1" showInputMessage="1" showErrorMessage="1" sqref="R10:S10" xr:uid="{00000000-0002-0000-0200-000001000000}">
      <formula1>$A$25:$A$26</formula1>
    </dataValidation>
    <dataValidation type="list" allowBlank="1" showInputMessage="1" showErrorMessage="1" sqref="R8:S8" xr:uid="{00000000-0002-0000-0200-000002000000}">
      <formula1>$A$4:$A$7</formula1>
    </dataValidation>
    <dataValidation type="list" allowBlank="1" showInputMessage="1" showErrorMessage="1" sqref="R6:S6" xr:uid="{00000000-0002-0000-0200-000003000000}">
      <formula1>$A$9:$A$20</formula1>
    </dataValidation>
    <dataValidation type="list" allowBlank="1" showInputMessage="1" showErrorMessage="1" sqref="F14" xr:uid="{00000000-0002-0000-0200-000004000000}">
      <formula1>$A$27:$A$29</formula1>
    </dataValidation>
    <dataValidation type="textLength" operator="equal" allowBlank="1" showInputMessage="1" showErrorMessage="1" sqref="D20:H20" xr:uid="{00000000-0002-0000-0200-000005000000}">
      <formula1>14</formula1>
    </dataValidation>
    <dataValidation type="list" allowBlank="1" showInputMessage="1" showErrorMessage="1" sqref="N10:O10" xr:uid="{00000000-0002-0000-0200-000006000000}">
      <formula1>$V$10:$V$11</formula1>
    </dataValidation>
  </dataValidations>
  <printOptions horizontalCentered="1"/>
  <pageMargins left="0.15748031496062992" right="0.15748031496062992" top="0.59055118110236227" bottom="0.15748031496062992" header="0.15748031496062992" footer="0.15748031496062992"/>
  <pageSetup scale="64" orientation="portrait" r:id="rId1"/>
  <headerFooter>
    <oddHeader>&amp;C&amp;"Calibri"&amp;10&amp;K000000 Información Confidencial Corporación Megasuper&amp;1#_x000D_&amp;"Century Gothic"&amp;10&amp;K0D0D0D&amp;18CORPORACION MEGASUPER SA
FORMATO PARA REGISTRO DE ARTICULOS NUEVOS&amp;R&amp;D
&amp;T</oddHeader>
  </headerFooter>
  <cellWatches>
    <cellWatch r="A2"/>
    <cellWatch r="A3"/>
    <cellWatch r="A4"/>
    <cellWatch r="A6"/>
    <cellWatch r="A7"/>
    <cellWatch r="R8"/>
  </cellWatche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76AC6673DBFF2498B5294F3BFF0F8D9" ma:contentTypeVersion="15" ma:contentTypeDescription="Crear nuevo documento." ma:contentTypeScope="" ma:versionID="747b5f6aba9aa60135cfbb6920c88b77">
  <xsd:schema xmlns:xsd="http://www.w3.org/2001/XMLSchema" xmlns:xs="http://www.w3.org/2001/XMLSchema" xmlns:p="http://schemas.microsoft.com/office/2006/metadata/properties" xmlns:ns2="649f27ff-be89-4efa-bab4-d3ed356fa67e" xmlns:ns3="76ecd675-bd2b-4266-9aec-bc5ad55d4736" targetNamespace="http://schemas.microsoft.com/office/2006/metadata/properties" ma:root="true" ma:fieldsID="35894d14d57a494c9130899b998a006c" ns2:_="" ns3:_="">
    <xsd:import namespace="649f27ff-be89-4efa-bab4-d3ed356fa67e"/>
    <xsd:import namespace="76ecd675-bd2b-4266-9aec-bc5ad55d473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9f27ff-be89-4efa-bab4-d3ed356fa6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24600487-4c78-4b2d-ab8e-ed5b349d238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6ecd675-bd2b-4266-9aec-bc5ad55d4736"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f5f92fc5-71d0-4866-98e0-51bb7596585d}" ma:internalName="TaxCatchAll" ma:showField="CatchAllData" ma:web="76ecd675-bd2b-4266-9aec-bc5ad55d47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lcf76f155ced4ddcb4097134ff3c332f xmlns="649f27ff-be89-4efa-bab4-d3ed356fa67e">
      <Terms xmlns="http://schemas.microsoft.com/office/infopath/2007/PartnerControls"/>
    </lcf76f155ced4ddcb4097134ff3c332f>
    <TaxCatchAll xmlns="76ecd675-bd2b-4266-9aec-bc5ad55d4736" xsi:nil="true"/>
  </documentManagement>
</p:properties>
</file>

<file path=customXml/itemProps1.xml><?xml version="1.0" encoding="utf-8"?>
<ds:datastoreItem xmlns:ds="http://schemas.openxmlformats.org/officeDocument/2006/customXml" ds:itemID="{F123D8E5-4731-4FF8-BF54-0453524EE387}">
  <ds:schemaRefs>
    <ds:schemaRef ds:uri="http://schemas.microsoft.com/sharepoint/v3/contenttype/forms"/>
  </ds:schemaRefs>
</ds:datastoreItem>
</file>

<file path=customXml/itemProps2.xml><?xml version="1.0" encoding="utf-8"?>
<ds:datastoreItem xmlns:ds="http://schemas.openxmlformats.org/officeDocument/2006/customXml" ds:itemID="{CFA54094-3A2E-446A-B696-3826010154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9f27ff-be89-4efa-bab4-d3ed356fa67e"/>
    <ds:schemaRef ds:uri="76ecd675-bd2b-4266-9aec-bc5ad55d47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5CF28D-A867-4B36-B960-75DEE8A10276}">
  <ds:schemaRefs>
    <ds:schemaRef ds:uri="http://schemas.microsoft.com/office/2006/metadata/properties"/>
    <ds:schemaRef ds:uri="7614a011-fab4-408e-908d-6b5518162350"/>
    <ds:schemaRef ds:uri="649f27ff-be89-4efa-bab4-d3ed356fa67e"/>
    <ds:schemaRef ds:uri="http://schemas.microsoft.com/office/infopath/2007/PartnerControls"/>
    <ds:schemaRef ds:uri="76ecd675-bd2b-4266-9aec-bc5ad55d4736"/>
  </ds:schemaRefs>
</ds:datastoreItem>
</file>

<file path=docMetadata/LabelInfo.xml><?xml version="1.0" encoding="utf-8"?>
<clbl:labelList xmlns:clbl="http://schemas.microsoft.com/office/2020/mipLabelMetadata">
  <clbl:label id="{94a2196b-772d-49b3-8961-4ec9a323c5d2}" enabled="1" method="Privileged" siteId="{b5b1a46f-034a-4a84-b3c3-bc07503988f4}"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Inclusion Materiales </vt:lpstr>
      <vt:lpstr>Indicaciones</vt:lpstr>
      <vt:lpstr>Inclusion Materiales 2017</vt:lpstr>
      <vt:lpstr>'Inclusion Materiales '!Área_de_impresión</vt:lpstr>
      <vt:lpstr>Indicaciones!Área_de_impresión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2015-01-06T16:55:47Z</dcterms:created>
  <dcterms:modified xsi:type="dcterms:W3CDTF">2025-07-23T20:30:03Z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TC029300409991</vt:lpwstr>
  </property>
  <property fmtid="{D5CDD505-2E9C-101B-9397-08002B2CF9AE}" pid="3" name="ContentTypeId">
    <vt:lpwstr>0x010100276AC6673DBFF2498B5294F3BFF0F8D9</vt:lpwstr>
  </property>
  <property fmtid="{D5CDD505-2E9C-101B-9397-08002B2CF9AE}" pid="4" name="Order">
    <vt:r8>1276700</vt:r8>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y fmtid="{D5CDD505-2E9C-101B-9397-08002B2CF9AE}" pid="8" name="MediaServiceImageTags">
    <vt:lpwstr/>
  </property>
</Properties>
</file>